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ElvenPrincess\Desktop\"/>
    </mc:Choice>
  </mc:AlternateContent>
  <bookViews>
    <workbookView xWindow="0" yWindow="0" windowWidth="23040" windowHeight="9384" activeTab="1"/>
  </bookViews>
  <sheets>
    <sheet name="Лист1" sheetId="3" r:id="rId1"/>
    <sheet name="Лист2" sheetId="2" r:id="rId2"/>
  </sheets>
  <definedNames>
    <definedName name="assist">Лист1!$B$5</definedName>
    <definedName name="C_child">Лист1!$B$12</definedName>
    <definedName name="Fert">Лист1!$B$4</definedName>
    <definedName name="N">Лист1!$B$1</definedName>
    <definedName name="n_aide">Лист1!$B$2</definedName>
    <definedName name="R_">Лист1!$B$3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3" l="1"/>
  <c r="B2" i="3" l="1"/>
  <c r="B3" i="3"/>
  <c r="B4" i="3"/>
  <c r="B6" i="3"/>
  <c r="B7" i="3"/>
  <c r="B10" i="3"/>
  <c r="B11" i="3"/>
  <c r="B12" i="3"/>
  <c r="B5" i="2" l="1"/>
  <c r="E5" i="2" l="1"/>
  <c r="H5" i="2" s="1"/>
  <c r="O5" i="2" s="1"/>
  <c r="C5" i="2" l="1"/>
  <c r="F5" i="2" s="1"/>
  <c r="K5" i="2"/>
  <c r="L5" i="2" s="1"/>
  <c r="R5" i="2" s="1"/>
  <c r="M5" i="2" l="1"/>
  <c r="D5" i="2"/>
  <c r="G5" i="2" s="1"/>
  <c r="N5" i="2" s="1"/>
  <c r="I5" i="2" l="1"/>
  <c r="J5" i="2" s="1"/>
  <c r="P5" i="2" s="1"/>
  <c r="Q5" i="2" l="1"/>
  <c r="S5" i="2"/>
  <c r="U5" i="2" s="1"/>
  <c r="Y5" i="2" l="1"/>
  <c r="X5" i="2"/>
  <c r="T5" i="2"/>
  <c r="V5" i="2"/>
  <c r="Z5" i="2" l="1"/>
  <c r="W5" i="2"/>
  <c r="AB5" i="2" l="1"/>
  <c r="E6" i="2" s="1"/>
  <c r="H6" i="2" s="1"/>
  <c r="O6" i="2" s="1"/>
  <c r="AA5" i="2"/>
  <c r="B6" i="2" s="1"/>
  <c r="C6" i="2"/>
  <c r="F6" i="2" s="1"/>
  <c r="K6" i="2" l="1"/>
  <c r="L6" i="2" s="1"/>
  <c r="R6" i="2" s="1"/>
  <c r="D6" i="2"/>
  <c r="G6" i="2" s="1"/>
  <c r="M6" i="2"/>
  <c r="N6" i="2" l="1"/>
  <c r="I6" i="2"/>
  <c r="J6" i="2" s="1"/>
  <c r="S6" i="2" s="1"/>
  <c r="P6" i="2" l="1"/>
  <c r="Q6" i="2" s="1"/>
  <c r="T6" i="2" s="1"/>
  <c r="U6" i="2" l="1"/>
  <c r="Z6" i="2" s="1"/>
  <c r="X6" i="2" l="1"/>
  <c r="Y6" i="2"/>
  <c r="W6" i="2"/>
  <c r="V6" i="2"/>
  <c r="C7" i="2" l="1"/>
  <c r="F7" i="2" s="1"/>
  <c r="AB6" i="2"/>
  <c r="E7" i="2" s="1"/>
  <c r="H7" i="2" s="1"/>
  <c r="K7" i="2" s="1"/>
  <c r="L7" i="2" s="1"/>
  <c r="R7" i="2" s="1"/>
  <c r="AA6" i="2"/>
  <c r="B7" i="2" s="1"/>
  <c r="M7" i="2" l="1"/>
  <c r="D7" i="2"/>
  <c r="G7" i="2" s="1"/>
  <c r="O7" i="2"/>
  <c r="N7" i="2" l="1"/>
  <c r="I7" i="2"/>
  <c r="J7" i="2" s="1"/>
  <c r="S7" i="2" l="1"/>
  <c r="P7" i="2"/>
  <c r="Q7" i="2" s="1"/>
  <c r="T7" i="2" s="1"/>
  <c r="U7" i="2" l="1"/>
  <c r="Z7" i="2" s="1"/>
  <c r="W7" i="2" l="1"/>
  <c r="Y7" i="2"/>
  <c r="X7" i="2"/>
  <c r="AB7" i="2" s="1"/>
  <c r="E8" i="2" s="1"/>
  <c r="H8" i="2" s="1"/>
  <c r="O8" i="2" s="1"/>
  <c r="V7" i="2"/>
  <c r="AA7" i="2" l="1"/>
  <c r="B8" i="2" s="1"/>
  <c r="C8" i="2"/>
  <c r="F8" i="2" s="1"/>
  <c r="K8" i="2"/>
  <c r="L8" i="2" s="1"/>
  <c r="R8" i="2" s="1"/>
  <c r="M8" i="2" l="1"/>
  <c r="D8" i="2"/>
  <c r="G8" i="2" s="1"/>
  <c r="I8" i="2" l="1"/>
  <c r="J8" i="2" s="1"/>
  <c r="P8" i="2" s="1"/>
  <c r="Q8" i="2" s="1"/>
  <c r="N8" i="2"/>
  <c r="T8" i="2" l="1"/>
  <c r="S8" i="2"/>
  <c r="U8" i="2" l="1"/>
  <c r="Z8" i="2" s="1"/>
  <c r="W8" i="2" l="1"/>
  <c r="V8" i="2"/>
  <c r="Y8" i="2"/>
  <c r="X8" i="2"/>
  <c r="AB8" i="2" s="1"/>
  <c r="E9" i="2" s="1"/>
  <c r="H9" i="2" s="1"/>
  <c r="K9" i="2" s="1"/>
  <c r="L9" i="2" s="1"/>
  <c r="R9" i="2" s="1"/>
  <c r="C9" i="2" l="1"/>
  <c r="F9" i="2" s="1"/>
  <c r="AA8" i="2"/>
  <c r="B9" i="2" s="1"/>
  <c r="O9" i="2"/>
  <c r="M9" i="2" l="1"/>
  <c r="D9" i="2"/>
  <c r="G9" i="2" s="1"/>
  <c r="N9" i="2" l="1"/>
  <c r="I9" i="2"/>
  <c r="J9" i="2" s="1"/>
  <c r="S9" i="2" l="1"/>
  <c r="P9" i="2"/>
  <c r="Q9" i="2" s="1"/>
  <c r="T9" i="2" s="1"/>
  <c r="U9" i="2" l="1"/>
  <c r="Y9" i="2" l="1"/>
  <c r="Z9" i="2"/>
  <c r="W9" i="2"/>
  <c r="X9" i="2"/>
  <c r="V9" i="2"/>
  <c r="C10" i="2" l="1"/>
  <c r="AA9" i="2"/>
  <c r="B10" i="2" s="1"/>
  <c r="AB9" i="2"/>
  <c r="E10" i="2" s="1"/>
  <c r="H10" i="2" s="1"/>
  <c r="K10" i="2" s="1"/>
  <c r="L10" i="2" s="1"/>
  <c r="R10" i="2" s="1"/>
  <c r="F10" i="2" l="1"/>
  <c r="O10" i="2"/>
  <c r="D10" i="2"/>
  <c r="G10" i="2" s="1"/>
  <c r="M10" i="2" l="1"/>
  <c r="I10" i="2"/>
  <c r="J10" i="2" s="1"/>
  <c r="P10" i="2" s="1"/>
  <c r="Q10" i="2" s="1"/>
  <c r="N10" i="2"/>
  <c r="T10" i="2" l="1"/>
  <c r="S10" i="2"/>
  <c r="U10" i="2" l="1"/>
  <c r="Z10" i="2" s="1"/>
  <c r="X10" i="2" l="1"/>
  <c r="Y10" i="2"/>
  <c r="V10" i="2"/>
  <c r="W10" i="2"/>
  <c r="C11" i="2" l="1"/>
  <c r="AA10" i="2"/>
  <c r="B11" i="2" s="1"/>
  <c r="AB10" i="2"/>
  <c r="E11" i="2" s="1"/>
  <c r="H11" i="2" s="1"/>
  <c r="F11" i="2" l="1"/>
  <c r="D11" i="2"/>
  <c r="G11" i="2" s="1"/>
  <c r="I11" i="2" s="1"/>
  <c r="J11" i="2" s="1"/>
  <c r="K11" i="2"/>
  <c r="L11" i="2" s="1"/>
  <c r="R11" i="2" s="1"/>
  <c r="O11" i="2"/>
  <c r="M11" i="2" l="1"/>
  <c r="P11" i="2"/>
  <c r="Q11" i="2" s="1"/>
  <c r="N11" i="2"/>
  <c r="S11" i="2"/>
  <c r="T11" i="2" l="1"/>
  <c r="U11" i="2" s="1"/>
  <c r="Z11" i="2" s="1"/>
  <c r="X11" i="2" l="1"/>
  <c r="Y11" i="2"/>
  <c r="V11" i="2"/>
  <c r="W11" i="2"/>
  <c r="C12" i="2" l="1"/>
  <c r="AA11" i="2"/>
  <c r="B12" i="2" s="1"/>
  <c r="AB11" i="2"/>
  <c r="E12" i="2" s="1"/>
  <c r="H12" i="2" s="1"/>
  <c r="O12" i="2" s="1"/>
  <c r="F12" i="2" l="1"/>
  <c r="K12" i="2"/>
  <c r="L12" i="2" s="1"/>
  <c r="R12" i="2" s="1"/>
  <c r="M12" i="2" l="1"/>
  <c r="D12" i="2"/>
  <c r="G12" i="2" s="1"/>
  <c r="I12" i="2" s="1"/>
  <c r="J12" i="2" s="1"/>
  <c r="N12" i="2" l="1"/>
  <c r="P12" i="2"/>
  <c r="Q12" i="2" s="1"/>
  <c r="S12" i="2"/>
  <c r="T12" i="2" l="1"/>
  <c r="U12" i="2" s="1"/>
  <c r="Z12" i="2" s="1"/>
  <c r="X12" i="2" l="1"/>
  <c r="Y12" i="2"/>
  <c r="V12" i="2"/>
  <c r="W12" i="2"/>
  <c r="C13" i="2" l="1"/>
  <c r="AB12" i="2"/>
  <c r="E13" i="2" s="1"/>
  <c r="H13" i="2" s="1"/>
  <c r="AA12" i="2"/>
  <c r="B13" i="2" s="1"/>
  <c r="F13" i="2" l="1"/>
  <c r="O13" i="2"/>
  <c r="K13" i="2"/>
  <c r="L13" i="2" s="1"/>
  <c r="R13" i="2" s="1"/>
  <c r="D13" i="2" l="1"/>
  <c r="G13" i="2" s="1"/>
  <c r="I13" i="2" s="1"/>
  <c r="J13" i="2" s="1"/>
  <c r="M13" i="2"/>
  <c r="N13" i="2" l="1"/>
  <c r="P13" i="2"/>
  <c r="Q13" i="2" s="1"/>
  <c r="S13" i="2"/>
  <c r="T13" i="2" l="1"/>
  <c r="U13" i="2" s="1"/>
  <c r="Z13" i="2" s="1"/>
  <c r="X13" i="2" l="1"/>
  <c r="Y13" i="2"/>
  <c r="V13" i="2"/>
  <c r="W13" i="2"/>
  <c r="C14" i="2" l="1"/>
  <c r="AA13" i="2"/>
  <c r="B14" i="2" s="1"/>
  <c r="AB13" i="2"/>
  <c r="E14" i="2" s="1"/>
  <c r="H14" i="2" s="1"/>
  <c r="O14" i="2" s="1"/>
  <c r="F14" i="2" l="1"/>
  <c r="K14" i="2"/>
  <c r="L14" i="2" s="1"/>
  <c r="R14" i="2" s="1"/>
  <c r="D14" i="2"/>
  <c r="G14" i="2" s="1"/>
  <c r="M14" i="2" l="1"/>
  <c r="I14" i="2"/>
  <c r="J14" i="2" s="1"/>
  <c r="N14" i="2"/>
  <c r="P14" i="2" l="1"/>
  <c r="Q14" i="2" s="1"/>
  <c r="T14" i="2" s="1"/>
  <c r="S14" i="2"/>
  <c r="U14" i="2" l="1"/>
  <c r="Y14" i="2" l="1"/>
  <c r="Z14" i="2"/>
  <c r="W14" i="2"/>
  <c r="X14" i="2"/>
  <c r="V14" i="2"/>
  <c r="AB14" i="2" l="1"/>
  <c r="E15" i="2" s="1"/>
  <c r="H15" i="2" s="1"/>
  <c r="O15" i="2" s="1"/>
  <c r="C15" i="2"/>
  <c r="AA14" i="2"/>
  <c r="B15" i="2" s="1"/>
  <c r="K15" i="2" l="1"/>
  <c r="L15" i="2" s="1"/>
  <c r="R15" i="2" s="1"/>
  <c r="F15" i="2"/>
  <c r="D15" i="2"/>
  <c r="G15" i="2" s="1"/>
  <c r="M15" i="2" l="1"/>
  <c r="I15" i="2"/>
  <c r="J15" i="2" s="1"/>
  <c r="P15" i="2" s="1"/>
  <c r="Q15" i="2" s="1"/>
  <c r="N15" i="2"/>
  <c r="T15" i="2" l="1"/>
  <c r="S15" i="2"/>
  <c r="U15" i="2" l="1"/>
  <c r="Z15" i="2" s="1"/>
  <c r="X15" i="2" l="1"/>
  <c r="Y15" i="2"/>
  <c r="V15" i="2"/>
  <c r="W15" i="2"/>
  <c r="C16" i="2" l="1"/>
  <c r="AA15" i="2"/>
  <c r="B16" i="2" s="1"/>
  <c r="AB15" i="2"/>
  <c r="E16" i="2" s="1"/>
  <c r="H16" i="2" s="1"/>
  <c r="K16" i="2" s="1"/>
  <c r="L16" i="2" s="1"/>
  <c r="R16" i="2" s="1"/>
  <c r="F16" i="2" l="1"/>
  <c r="D16" i="2"/>
  <c r="G16" i="2" s="1"/>
  <c r="O16" i="2"/>
  <c r="M16" i="2" l="1"/>
  <c r="N16" i="2"/>
  <c r="I16" i="2"/>
  <c r="J16" i="2" s="1"/>
  <c r="P16" i="2" s="1"/>
  <c r="Q16" i="2" s="1"/>
  <c r="T16" i="2" l="1"/>
  <c r="S16" i="2"/>
  <c r="U16" i="2" l="1"/>
  <c r="Y16" i="2" l="1"/>
  <c r="Z16" i="2"/>
  <c r="W16" i="2"/>
  <c r="X16" i="2"/>
  <c r="V16" i="2"/>
  <c r="C17" i="2" l="1"/>
  <c r="AA16" i="2"/>
  <c r="B17" i="2" s="1"/>
  <c r="AB16" i="2"/>
  <c r="E17" i="2" s="1"/>
  <c r="H17" i="2" s="1"/>
  <c r="O17" i="2" s="1"/>
  <c r="F17" i="2" l="1"/>
  <c r="D17" i="2"/>
  <c r="G17" i="2" s="1"/>
  <c r="K17" i="2"/>
  <c r="L17" i="2" s="1"/>
  <c r="R17" i="2" s="1"/>
  <c r="M17" i="2" l="1"/>
  <c r="N17" i="2"/>
  <c r="I17" i="2"/>
  <c r="J17" i="2" s="1"/>
  <c r="P17" i="2" s="1"/>
  <c r="Q17" i="2" s="1"/>
  <c r="T17" i="2" l="1"/>
  <c r="S17" i="2"/>
  <c r="U17" i="2" l="1"/>
  <c r="Y17" i="2" l="1"/>
  <c r="Z17" i="2"/>
  <c r="W17" i="2"/>
  <c r="X17" i="2"/>
  <c r="V17" i="2"/>
  <c r="AB17" i="2" l="1"/>
  <c r="E18" i="2" s="1"/>
  <c r="H18" i="2" s="1"/>
  <c r="O18" i="2" s="1"/>
  <c r="C18" i="2"/>
  <c r="AA17" i="2"/>
  <c r="B18" i="2" s="1"/>
  <c r="K18" i="2" l="1"/>
  <c r="L18" i="2" s="1"/>
  <c r="R18" i="2" s="1"/>
  <c r="F18" i="2"/>
  <c r="D18" i="2"/>
  <c r="G18" i="2" s="1"/>
  <c r="M18" i="2" l="1"/>
  <c r="I18" i="2"/>
  <c r="J18" i="2" s="1"/>
  <c r="N18" i="2"/>
  <c r="P18" i="2" l="1"/>
  <c r="Q18" i="2" s="1"/>
  <c r="T18" i="2" s="1"/>
  <c r="S18" i="2"/>
  <c r="U18" i="2" l="1"/>
  <c r="Z18" i="2" s="1"/>
  <c r="X18" i="2" l="1"/>
  <c r="Y18" i="2"/>
  <c r="V18" i="2"/>
  <c r="W18" i="2"/>
  <c r="C19" i="2" l="1"/>
  <c r="AA18" i="2"/>
  <c r="B19" i="2" s="1"/>
  <c r="AB18" i="2"/>
  <c r="E19" i="2" s="1"/>
  <c r="H19" i="2" s="1"/>
  <c r="K19" i="2" s="1"/>
  <c r="L19" i="2" s="1"/>
  <c r="R19" i="2" s="1"/>
  <c r="F19" i="2" l="1"/>
  <c r="O19" i="2"/>
  <c r="D19" i="2"/>
  <c r="G19" i="2" s="1"/>
  <c r="M19" i="2" l="1"/>
  <c r="I19" i="2"/>
  <c r="J19" i="2" s="1"/>
  <c r="P19" i="2" s="1"/>
  <c r="Q19" i="2" s="1"/>
  <c r="N19" i="2"/>
  <c r="S19" i="2" l="1"/>
  <c r="T19" i="2"/>
  <c r="U19" i="2" l="1"/>
  <c r="Y19" i="2" l="1"/>
  <c r="Z19" i="2"/>
  <c r="W19" i="2"/>
  <c r="X19" i="2"/>
  <c r="V19" i="2"/>
  <c r="C20" i="2" l="1"/>
  <c r="AA19" i="2"/>
  <c r="B20" i="2" s="1"/>
  <c r="AB19" i="2"/>
  <c r="E20" i="2" s="1"/>
  <c r="H20" i="2" s="1"/>
  <c r="O20" i="2" s="1"/>
  <c r="F20" i="2" l="1"/>
  <c r="D20" i="2"/>
  <c r="G20" i="2" s="1"/>
  <c r="N20" i="2" s="1"/>
  <c r="K20" i="2"/>
  <c r="L20" i="2" s="1"/>
  <c r="R20" i="2" s="1"/>
  <c r="M20" i="2" l="1"/>
  <c r="I20" i="2"/>
  <c r="J20" i="2" s="1"/>
  <c r="P20" i="2" s="1"/>
  <c r="Q20" i="2" s="1"/>
  <c r="T20" i="2" l="1"/>
  <c r="S20" i="2"/>
  <c r="U20" i="2" l="1"/>
  <c r="Y20" i="2" s="1"/>
  <c r="X20" i="2" l="1"/>
  <c r="W20" i="2"/>
  <c r="Z20" i="2"/>
  <c r="V20" i="2"/>
  <c r="AA20" i="2" l="1"/>
  <c r="B21" i="2" s="1"/>
  <c r="AB20" i="2"/>
  <c r="E21" i="2" s="1"/>
  <c r="H21" i="2" s="1"/>
  <c r="K21" i="2" s="1"/>
  <c r="L21" i="2" s="1"/>
  <c r="R21" i="2" s="1"/>
  <c r="C21" i="2"/>
  <c r="F21" i="2" s="1"/>
  <c r="M21" i="2" s="1"/>
  <c r="D21" i="2" l="1"/>
  <c r="G21" i="2" s="1"/>
  <c r="N21" i="2" s="1"/>
  <c r="O21" i="2"/>
  <c r="I21" i="2" l="1"/>
  <c r="J21" i="2" s="1"/>
  <c r="S21" i="2" s="1"/>
  <c r="P21" i="2" l="1"/>
  <c r="Q21" i="2" s="1"/>
  <c r="T21" i="2" s="1"/>
  <c r="U21" i="2" s="1"/>
  <c r="Y21" i="2" s="1"/>
  <c r="X21" i="2" l="1"/>
  <c r="W21" i="2"/>
  <c r="Z21" i="2"/>
  <c r="V21" i="2"/>
  <c r="C22" i="2" s="1"/>
  <c r="AB21" i="2" l="1"/>
  <c r="E22" i="2" s="1"/>
  <c r="H22" i="2" s="1"/>
  <c r="K22" i="2" s="1"/>
  <c r="L22" i="2" s="1"/>
  <c r="R22" i="2" s="1"/>
  <c r="AA21" i="2"/>
  <c r="B22" i="2" s="1"/>
  <c r="D22" i="2" s="1"/>
  <c r="G22" i="2" s="1"/>
  <c r="F22" i="2"/>
  <c r="O22" i="2" l="1"/>
  <c r="M22" i="2"/>
  <c r="N22" i="2"/>
  <c r="I22" i="2"/>
  <c r="J22" i="2" s="1"/>
  <c r="S22" i="2" s="1"/>
  <c r="P22" i="2" l="1"/>
  <c r="Q22" i="2" s="1"/>
  <c r="T22" i="2" s="1"/>
  <c r="U22" i="2" s="1"/>
  <c r="Y22" i="2" l="1"/>
  <c r="Z22" i="2"/>
  <c r="W22" i="2"/>
  <c r="X22" i="2"/>
  <c r="V22" i="2"/>
  <c r="AB22" i="2" l="1"/>
  <c r="E23" i="2" s="1"/>
  <c r="H23" i="2" s="1"/>
  <c r="K23" i="2" s="1"/>
  <c r="L23" i="2" s="1"/>
  <c r="R23" i="2" s="1"/>
  <c r="C23" i="2"/>
  <c r="F23" i="2" s="1"/>
  <c r="AA22" i="2"/>
  <c r="B23" i="2" s="1"/>
  <c r="M23" i="2" l="1"/>
  <c r="O23" i="2"/>
  <c r="D23" i="2"/>
  <c r="G23" i="2" s="1"/>
  <c r="I23" i="2" s="1"/>
  <c r="J23" i="2" s="1"/>
  <c r="S23" i="2" s="1"/>
  <c r="P23" i="2" l="1"/>
  <c r="Q23" i="2" s="1"/>
  <c r="N23" i="2"/>
  <c r="T23" i="2" l="1"/>
  <c r="U23" i="2" s="1"/>
  <c r="Y23" i="2" l="1"/>
  <c r="Z23" i="2"/>
  <c r="W23" i="2"/>
  <c r="X23" i="2"/>
  <c r="V23" i="2"/>
  <c r="AB23" i="2" l="1"/>
  <c r="E24" i="2" s="1"/>
  <c r="H24" i="2" s="1"/>
  <c r="O24" i="2" s="1"/>
  <c r="AA23" i="2"/>
  <c r="B24" i="2" s="1"/>
  <c r="C24" i="2"/>
  <c r="F24" i="2" s="1"/>
  <c r="K24" i="2" l="1"/>
  <c r="L24" i="2" s="1"/>
  <c r="R24" i="2" s="1"/>
  <c r="M24" i="2"/>
  <c r="D24" i="2"/>
  <c r="G24" i="2" s="1"/>
  <c r="I24" i="2" l="1"/>
  <c r="J24" i="2" s="1"/>
  <c r="N24" i="2"/>
  <c r="S24" i="2" l="1"/>
  <c r="P24" i="2"/>
  <c r="Q24" i="2" s="1"/>
  <c r="T24" i="2" s="1"/>
  <c r="U24" i="2" l="1"/>
  <c r="Z24" i="2" s="1"/>
  <c r="X24" i="2" l="1"/>
  <c r="Y24" i="2"/>
  <c r="V24" i="2"/>
  <c r="W24" i="2"/>
  <c r="C25" i="2" l="1"/>
  <c r="AB24" i="2"/>
  <c r="E25" i="2" s="1"/>
  <c r="H25" i="2" s="1"/>
  <c r="AA24" i="2"/>
  <c r="B25" i="2" s="1"/>
  <c r="F25" i="2" l="1"/>
  <c r="O25" i="2"/>
  <c r="K25" i="2"/>
  <c r="L25" i="2" s="1"/>
  <c r="R25" i="2" s="1"/>
  <c r="M25" i="2" l="1"/>
  <c r="D25" i="2"/>
  <c r="G25" i="2" s="1"/>
  <c r="I25" i="2" l="1"/>
  <c r="J25" i="2" s="1"/>
  <c r="N25" i="2"/>
  <c r="S25" i="2" l="1"/>
  <c r="P25" i="2"/>
  <c r="Q25" i="2" s="1"/>
  <c r="T25" i="2" s="1"/>
  <c r="U25" i="2" l="1"/>
  <c r="Z25" i="2" s="1"/>
  <c r="X25" i="2" l="1"/>
  <c r="Y25" i="2"/>
  <c r="V25" i="2"/>
  <c r="W25" i="2"/>
  <c r="C26" i="2" l="1"/>
  <c r="AA25" i="2"/>
  <c r="B26" i="2" s="1"/>
  <c r="AB25" i="2"/>
  <c r="E26" i="2" s="1"/>
  <c r="H26" i="2" s="1"/>
  <c r="F26" i="2" l="1"/>
  <c r="O26" i="2"/>
  <c r="K26" i="2"/>
  <c r="L26" i="2" s="1"/>
  <c r="R26" i="2" s="1"/>
  <c r="D26" i="2"/>
  <c r="G26" i="2" s="1"/>
  <c r="M26" i="2" l="1"/>
  <c r="N26" i="2"/>
  <c r="I26" i="2"/>
  <c r="J26" i="2" s="1"/>
  <c r="S26" i="2" l="1"/>
  <c r="P26" i="2"/>
  <c r="Q26" i="2" s="1"/>
  <c r="T26" i="2" s="1"/>
  <c r="U26" i="2" l="1"/>
  <c r="Y26" i="2" l="1"/>
  <c r="Z26" i="2"/>
  <c r="W26" i="2"/>
  <c r="X26" i="2"/>
  <c r="V26" i="2"/>
  <c r="C27" i="2" l="1"/>
  <c r="AA26" i="2"/>
  <c r="B27" i="2" s="1"/>
  <c r="AB26" i="2"/>
  <c r="E27" i="2" s="1"/>
  <c r="H27" i="2" s="1"/>
  <c r="K27" i="2" s="1"/>
  <c r="L27" i="2" s="1"/>
  <c r="R27" i="2" s="1"/>
  <c r="F27" i="2" l="1"/>
  <c r="D27" i="2"/>
  <c r="G27" i="2" s="1"/>
  <c r="O27" i="2"/>
  <c r="M27" i="2" l="1"/>
  <c r="N27" i="2"/>
  <c r="I27" i="2"/>
  <c r="J27" i="2" s="1"/>
  <c r="P27" i="2" s="1"/>
  <c r="Q27" i="2" s="1"/>
  <c r="T27" i="2" l="1"/>
  <c r="S27" i="2"/>
  <c r="U27" i="2" l="1"/>
  <c r="Y27" i="2" l="1"/>
  <c r="Z27" i="2"/>
  <c r="W27" i="2"/>
  <c r="X27" i="2"/>
  <c r="V27" i="2"/>
  <c r="C28" i="2" l="1"/>
  <c r="F28" i="2" s="1"/>
  <c r="AA27" i="2"/>
  <c r="B28" i="2" s="1"/>
  <c r="AB27" i="2"/>
  <c r="E28" i="2" s="1"/>
  <c r="H28" i="2" s="1"/>
  <c r="O28" i="2" s="1"/>
  <c r="K28" i="2" l="1"/>
  <c r="L28" i="2" s="1"/>
  <c r="R28" i="2" s="1"/>
  <c r="M28" i="2"/>
  <c r="D28" i="2"/>
  <c r="G28" i="2" s="1"/>
  <c r="I28" i="2" l="1"/>
  <c r="J28" i="2" s="1"/>
  <c r="N28" i="2"/>
  <c r="S28" i="2" l="1"/>
  <c r="P28" i="2"/>
  <c r="Q28" i="2" s="1"/>
  <c r="T28" i="2" s="1"/>
  <c r="U28" i="2" l="1"/>
  <c r="Y28" i="2" l="1"/>
  <c r="Z28" i="2"/>
  <c r="W28" i="2"/>
  <c r="X28" i="2"/>
  <c r="V28" i="2"/>
  <c r="AB28" i="2" l="1"/>
  <c r="E29" i="2" s="1"/>
  <c r="H29" i="2" s="1"/>
  <c r="O29" i="2" s="1"/>
  <c r="C29" i="2"/>
  <c r="AA28" i="2"/>
  <c r="B29" i="2" s="1"/>
  <c r="K29" i="2" l="1"/>
  <c r="L29" i="2" s="1"/>
  <c r="R29" i="2" s="1"/>
  <c r="F29" i="2"/>
  <c r="D29" i="2"/>
  <c r="G29" i="2" s="1"/>
  <c r="M29" i="2" l="1"/>
  <c r="I29" i="2"/>
  <c r="J29" i="2" s="1"/>
  <c r="N29" i="2"/>
  <c r="P29" i="2" l="1"/>
  <c r="Q29" i="2" s="1"/>
  <c r="T29" i="2" s="1"/>
  <c r="S29" i="2"/>
  <c r="U29" i="2" l="1"/>
  <c r="Y29" i="2" l="1"/>
  <c r="Z29" i="2"/>
  <c r="W29" i="2"/>
  <c r="X29" i="2"/>
  <c r="V29" i="2"/>
  <c r="C30" i="2" l="1"/>
  <c r="AA29" i="2"/>
  <c r="B30" i="2" s="1"/>
  <c r="AB29" i="2"/>
  <c r="E30" i="2" s="1"/>
  <c r="H30" i="2" s="1"/>
  <c r="K30" i="2" s="1"/>
  <c r="L30" i="2" s="1"/>
  <c r="R30" i="2" s="1"/>
  <c r="F30" i="2" l="1"/>
  <c r="O30" i="2"/>
  <c r="D30" i="2"/>
  <c r="G30" i="2" s="1"/>
  <c r="M30" i="2" l="1"/>
  <c r="I30" i="2"/>
  <c r="J30" i="2" s="1"/>
  <c r="N30" i="2"/>
  <c r="P30" i="2" l="1"/>
  <c r="Q30" i="2" s="1"/>
  <c r="T30" i="2" s="1"/>
  <c r="S30" i="2"/>
  <c r="U30" i="2" l="1"/>
  <c r="Y30" i="2" l="1"/>
  <c r="Z30" i="2"/>
  <c r="W30" i="2"/>
  <c r="X30" i="2"/>
  <c r="V30" i="2"/>
  <c r="C31" i="2" l="1"/>
  <c r="AB30" i="2"/>
  <c r="E31" i="2" s="1"/>
  <c r="H31" i="2" s="1"/>
  <c r="O31" i="2" s="1"/>
  <c r="AA30" i="2"/>
  <c r="B31" i="2" s="1"/>
  <c r="F31" i="2" l="1"/>
  <c r="K31" i="2"/>
  <c r="L31" i="2" s="1"/>
  <c r="R31" i="2" s="1"/>
  <c r="D31" i="2"/>
  <c r="G31" i="2" s="1"/>
  <c r="M31" i="2" l="1"/>
  <c r="I31" i="2"/>
  <c r="J31" i="2" s="1"/>
  <c r="N31" i="2"/>
  <c r="S31" i="2" l="1"/>
  <c r="P31" i="2"/>
  <c r="Q31" i="2" s="1"/>
  <c r="T31" i="2" s="1"/>
  <c r="U31" i="2" l="1"/>
  <c r="Z31" i="2" s="1"/>
  <c r="X31" i="2" l="1"/>
  <c r="Y31" i="2"/>
  <c r="V31" i="2"/>
  <c r="W31" i="2"/>
  <c r="C32" i="2" l="1"/>
  <c r="AB31" i="2"/>
  <c r="E32" i="2" s="1"/>
  <c r="H32" i="2" s="1"/>
  <c r="K32" i="2" s="1"/>
  <c r="L32" i="2" s="1"/>
  <c r="R32" i="2" s="1"/>
  <c r="AA31" i="2"/>
  <c r="B32" i="2" s="1"/>
  <c r="O32" i="2" l="1"/>
  <c r="F32" i="2"/>
  <c r="M32" i="2" l="1"/>
  <c r="D32" i="2"/>
  <c r="G32" i="2" s="1"/>
  <c r="N32" i="2" l="1"/>
  <c r="I32" i="2"/>
  <c r="J32" i="2" s="1"/>
  <c r="S32" i="2" l="1"/>
  <c r="P32" i="2"/>
  <c r="Q32" i="2" s="1"/>
  <c r="T32" i="2" s="1"/>
  <c r="U32" i="2" l="1"/>
  <c r="Y32" i="2" l="1"/>
  <c r="Z32" i="2"/>
  <c r="W32" i="2"/>
  <c r="X32" i="2"/>
  <c r="V32" i="2"/>
  <c r="C33" i="2" l="1"/>
  <c r="AA32" i="2"/>
  <c r="B33" i="2" s="1"/>
  <c r="AB32" i="2"/>
  <c r="E33" i="2" s="1"/>
  <c r="H33" i="2" s="1"/>
  <c r="O33" i="2" s="1"/>
  <c r="F33" i="2" l="1"/>
  <c r="D33" i="2"/>
  <c r="G33" i="2" s="1"/>
  <c r="K33" i="2"/>
  <c r="L33" i="2" s="1"/>
  <c r="R33" i="2" s="1"/>
  <c r="M33" i="2" l="1"/>
  <c r="N33" i="2"/>
  <c r="I33" i="2"/>
  <c r="J33" i="2" s="1"/>
  <c r="S33" i="2" s="1"/>
  <c r="P33" i="2" l="1"/>
  <c r="Q33" i="2" s="1"/>
  <c r="T33" i="2" s="1"/>
  <c r="U33" i="2" s="1"/>
  <c r="Y33" i="2" l="1"/>
  <c r="Z33" i="2"/>
  <c r="W33" i="2"/>
  <c r="X33" i="2"/>
  <c r="V33" i="2"/>
  <c r="C34" i="2" l="1"/>
  <c r="AB33" i="2"/>
  <c r="E34" i="2" s="1"/>
  <c r="H34" i="2" s="1"/>
  <c r="O34" i="2" s="1"/>
  <c r="AA33" i="2"/>
  <c r="B34" i="2" s="1"/>
  <c r="F34" i="2" l="1"/>
  <c r="K34" i="2"/>
  <c r="L34" i="2" s="1"/>
  <c r="R34" i="2" s="1"/>
  <c r="D34" i="2"/>
  <c r="G34" i="2" s="1"/>
  <c r="M34" i="2" l="1"/>
  <c r="I34" i="2"/>
  <c r="J34" i="2" s="1"/>
  <c r="P34" i="2" s="1"/>
  <c r="Q34" i="2" s="1"/>
  <c r="N34" i="2"/>
  <c r="T34" i="2" l="1"/>
  <c r="S34" i="2"/>
  <c r="U34" i="2" l="1"/>
  <c r="Y34" i="2" l="1"/>
  <c r="Z34" i="2"/>
  <c r="W34" i="2"/>
  <c r="X34" i="2"/>
  <c r="V34" i="2"/>
  <c r="AB34" i="2" l="1"/>
  <c r="E35" i="2" s="1"/>
  <c r="H35" i="2" s="1"/>
  <c r="K35" i="2" s="1"/>
  <c r="L35" i="2" s="1"/>
  <c r="R35" i="2" s="1"/>
  <c r="C35" i="2"/>
  <c r="AA34" i="2"/>
  <c r="B35" i="2" s="1"/>
  <c r="O35" i="2" l="1"/>
  <c r="F35" i="2"/>
  <c r="D35" i="2"/>
  <c r="G35" i="2" s="1"/>
  <c r="M35" i="2" l="1"/>
  <c r="I35" i="2"/>
  <c r="J35" i="2" s="1"/>
  <c r="P35" i="2" s="1"/>
  <c r="Q35" i="2" s="1"/>
  <c r="N35" i="2"/>
  <c r="S35" i="2" l="1"/>
  <c r="T35" i="2"/>
  <c r="U35" i="2" l="1"/>
  <c r="Z35" i="2" s="1"/>
  <c r="X35" i="2" l="1"/>
  <c r="Y35" i="2"/>
  <c r="V35" i="2"/>
  <c r="W35" i="2"/>
  <c r="C36" i="2" l="1"/>
  <c r="AB35" i="2"/>
  <c r="E36" i="2" s="1"/>
  <c r="H36" i="2" s="1"/>
  <c r="O36" i="2" s="1"/>
  <c r="AA35" i="2"/>
  <c r="B36" i="2" s="1"/>
  <c r="F36" i="2" l="1"/>
  <c r="K36" i="2"/>
  <c r="L36" i="2" s="1"/>
  <c r="R36" i="2" s="1"/>
  <c r="D36" i="2"/>
  <c r="G36" i="2" s="1"/>
  <c r="M36" i="2" l="1"/>
  <c r="N36" i="2"/>
  <c r="I36" i="2"/>
  <c r="J36" i="2" s="1"/>
  <c r="P36" i="2" s="1"/>
  <c r="Q36" i="2" s="1"/>
  <c r="T36" i="2" l="1"/>
  <c r="S36" i="2"/>
  <c r="U36" i="2" l="1"/>
  <c r="Y36" i="2" l="1"/>
  <c r="Z36" i="2"/>
  <c r="W36" i="2"/>
  <c r="X36" i="2"/>
  <c r="V36" i="2"/>
  <c r="AB36" i="2" l="1"/>
  <c r="E37" i="2" s="1"/>
  <c r="H37" i="2" s="1"/>
  <c r="K37" i="2" s="1"/>
  <c r="L37" i="2" s="1"/>
  <c r="R37" i="2" s="1"/>
  <c r="AA36" i="2"/>
  <c r="B37" i="2" s="1"/>
  <c r="C37" i="2"/>
  <c r="F37" i="2" s="1"/>
  <c r="M37" i="2" l="1"/>
  <c r="O37" i="2"/>
  <c r="D37" i="2"/>
  <c r="G37" i="2" s="1"/>
  <c r="N37" i="2" l="1"/>
  <c r="I37" i="2"/>
  <c r="J37" i="2" s="1"/>
  <c r="P37" i="2" s="1"/>
  <c r="Q37" i="2" s="1"/>
  <c r="T37" i="2" l="1"/>
  <c r="S37" i="2"/>
  <c r="U37" i="2" l="1"/>
  <c r="Y37" i="2" l="1"/>
  <c r="Z37" i="2"/>
  <c r="W37" i="2"/>
  <c r="X37" i="2"/>
  <c r="V37" i="2"/>
  <c r="AB37" i="2" l="1"/>
  <c r="E38" i="2" s="1"/>
  <c r="H38" i="2" s="1"/>
  <c r="O38" i="2" s="1"/>
  <c r="C38" i="2"/>
  <c r="F38" i="2" s="1"/>
  <c r="AA37" i="2"/>
  <c r="B38" i="2" s="1"/>
  <c r="K38" i="2" l="1"/>
  <c r="L38" i="2" s="1"/>
  <c r="R38" i="2" s="1"/>
  <c r="M38" i="2"/>
  <c r="D38" i="2"/>
  <c r="G38" i="2" s="1"/>
  <c r="I38" i="2" l="1"/>
  <c r="J38" i="2" s="1"/>
  <c r="N38" i="2"/>
  <c r="P38" i="2" l="1"/>
  <c r="Q38" i="2" s="1"/>
  <c r="T38" i="2" s="1"/>
  <c r="S38" i="2"/>
  <c r="U38" i="2" l="1"/>
  <c r="Z38" i="2" s="1"/>
  <c r="X38" i="2" l="1"/>
  <c r="Y38" i="2"/>
  <c r="V38" i="2"/>
  <c r="W38" i="2"/>
  <c r="C39" i="2" l="1"/>
  <c r="AB38" i="2"/>
  <c r="E39" i="2" s="1"/>
  <c r="H39" i="2" s="1"/>
  <c r="O39" i="2" s="1"/>
  <c r="AA38" i="2"/>
  <c r="B39" i="2" s="1"/>
  <c r="K39" i="2" l="1"/>
  <c r="L39" i="2" s="1"/>
  <c r="R39" i="2" s="1"/>
  <c r="F39" i="2"/>
  <c r="M39" i="2" l="1"/>
  <c r="D39" i="2"/>
  <c r="G39" i="2" s="1"/>
  <c r="I39" i="2" l="1"/>
  <c r="J39" i="2" s="1"/>
  <c r="N39" i="2"/>
  <c r="P39" i="2" l="1"/>
  <c r="Q39" i="2" s="1"/>
  <c r="T39" i="2" s="1"/>
  <c r="S39" i="2"/>
  <c r="U39" i="2" l="1"/>
  <c r="Z39" i="2" s="1"/>
  <c r="X39" i="2" l="1"/>
  <c r="Y39" i="2"/>
  <c r="V39" i="2"/>
  <c r="W39" i="2"/>
  <c r="C40" i="2" l="1"/>
  <c r="AB39" i="2"/>
  <c r="E40" i="2" s="1"/>
  <c r="H40" i="2" s="1"/>
  <c r="O40" i="2" s="1"/>
  <c r="AA39" i="2"/>
  <c r="B40" i="2" s="1"/>
  <c r="F40" i="2" l="1"/>
  <c r="K40" i="2"/>
  <c r="L40" i="2" s="1"/>
  <c r="R40" i="2" s="1"/>
  <c r="D40" i="2"/>
  <c r="G40" i="2" s="1"/>
  <c r="M40" i="2" l="1"/>
  <c r="N40" i="2"/>
  <c r="I40" i="2"/>
  <c r="J40" i="2" s="1"/>
  <c r="P40" i="2" s="1"/>
  <c r="Q40" i="2" s="1"/>
  <c r="T40" i="2" l="1"/>
  <c r="S40" i="2"/>
  <c r="U40" i="2" l="1"/>
  <c r="Y40" i="2" l="1"/>
  <c r="Z40" i="2"/>
  <c r="W40" i="2"/>
  <c r="X40" i="2"/>
  <c r="V40" i="2"/>
  <c r="C41" i="2" l="1"/>
  <c r="F41" i="2" s="1"/>
  <c r="AB40" i="2"/>
  <c r="E41" i="2" s="1"/>
  <c r="H41" i="2" s="1"/>
  <c r="O41" i="2" s="1"/>
  <c r="AA40" i="2"/>
  <c r="B41" i="2" s="1"/>
  <c r="M41" i="2" l="1"/>
  <c r="D41" i="2"/>
  <c r="G41" i="2" s="1"/>
  <c r="N41" i="2" s="1"/>
  <c r="K41" i="2"/>
  <c r="L41" i="2" s="1"/>
  <c r="R41" i="2" s="1"/>
  <c r="I41" i="2" l="1"/>
  <c r="J41" i="2" s="1"/>
  <c r="P41" i="2" s="1"/>
  <c r="Q41" i="2" s="1"/>
  <c r="T41" i="2" s="1"/>
  <c r="S41" i="2" l="1"/>
  <c r="U41" i="2" s="1"/>
  <c r="Y41" i="2" l="1"/>
  <c r="Z41" i="2"/>
  <c r="W41" i="2"/>
  <c r="X41" i="2"/>
  <c r="V41" i="2"/>
  <c r="AB41" i="2" l="1"/>
  <c r="E42" i="2" s="1"/>
  <c r="H42" i="2" s="1"/>
  <c r="O42" i="2" s="1"/>
  <c r="C42" i="2"/>
  <c r="AA41" i="2"/>
  <c r="B42" i="2" s="1"/>
  <c r="K42" i="2" l="1"/>
  <c r="L42" i="2" s="1"/>
  <c r="R42" i="2" s="1"/>
  <c r="F42" i="2"/>
  <c r="D42" i="2"/>
  <c r="G42" i="2" s="1"/>
  <c r="M42" i="2" l="1"/>
  <c r="I42" i="2"/>
  <c r="J42" i="2" s="1"/>
  <c r="P42" i="2" s="1"/>
  <c r="Q42" i="2" s="1"/>
  <c r="N42" i="2"/>
  <c r="T42" i="2" l="1"/>
  <c r="S42" i="2"/>
  <c r="U42" i="2" l="1"/>
  <c r="Y42" i="2" l="1"/>
  <c r="Z42" i="2"/>
  <c r="W42" i="2"/>
  <c r="X42" i="2"/>
  <c r="V42" i="2"/>
  <c r="C43" i="2" l="1"/>
  <c r="AB42" i="2"/>
  <c r="E43" i="2" s="1"/>
  <c r="H43" i="2" s="1"/>
  <c r="O43" i="2" s="1"/>
  <c r="AA42" i="2"/>
  <c r="B43" i="2" s="1"/>
  <c r="F43" i="2" l="1"/>
  <c r="K43" i="2"/>
  <c r="L43" i="2" s="1"/>
  <c r="R43" i="2" s="1"/>
  <c r="D43" i="2"/>
  <c r="G43" i="2" s="1"/>
  <c r="M43" i="2" l="1"/>
  <c r="N43" i="2"/>
  <c r="I43" i="2"/>
  <c r="J43" i="2" s="1"/>
  <c r="P43" i="2" l="1"/>
  <c r="Q43" i="2" s="1"/>
  <c r="T43" i="2" s="1"/>
  <c r="S43" i="2"/>
  <c r="U43" i="2" l="1"/>
  <c r="Z43" i="2" s="1"/>
  <c r="X43" i="2" l="1"/>
  <c r="Y43" i="2"/>
  <c r="V43" i="2"/>
  <c r="W43" i="2"/>
  <c r="C44" i="2" l="1"/>
  <c r="AB43" i="2"/>
  <c r="E44" i="2" s="1"/>
  <c r="H44" i="2" s="1"/>
  <c r="O44" i="2" s="1"/>
  <c r="AA43" i="2"/>
  <c r="B44" i="2" s="1"/>
  <c r="K44" i="2" l="1"/>
  <c r="L44" i="2" s="1"/>
  <c r="R44" i="2" s="1"/>
  <c r="F44" i="2"/>
  <c r="M44" i="2" l="1"/>
  <c r="D44" i="2"/>
  <c r="G44" i="2" s="1"/>
  <c r="N44" i="2" l="1"/>
  <c r="I44" i="2"/>
  <c r="J44" i="2" s="1"/>
  <c r="P44" i="2" s="1"/>
  <c r="Q44" i="2" s="1"/>
  <c r="S44" i="2" l="1"/>
  <c r="T44" i="2"/>
  <c r="U44" i="2" l="1"/>
  <c r="Y44" i="2" l="1"/>
  <c r="Z44" i="2"/>
  <c r="W44" i="2"/>
  <c r="X44" i="2"/>
  <c r="V44" i="2"/>
  <c r="C45" i="2" l="1"/>
  <c r="AA44" i="2"/>
  <c r="B45" i="2" s="1"/>
  <c r="AB44" i="2"/>
  <c r="E45" i="2" s="1"/>
  <c r="H45" i="2" s="1"/>
  <c r="O45" i="2" s="1"/>
  <c r="F45" i="2" l="1"/>
  <c r="D45" i="2"/>
  <c r="G45" i="2" s="1"/>
  <c r="K45" i="2"/>
  <c r="L45" i="2" s="1"/>
  <c r="R45" i="2" s="1"/>
  <c r="M45" i="2" l="1"/>
  <c r="I45" i="2"/>
  <c r="J45" i="2" s="1"/>
  <c r="P45" i="2" s="1"/>
  <c r="Q45" i="2" s="1"/>
  <c r="N45" i="2"/>
  <c r="T45" i="2" l="1"/>
  <c r="S45" i="2"/>
  <c r="U45" i="2" l="1"/>
  <c r="Y45" i="2" l="1"/>
  <c r="Z45" i="2"/>
  <c r="W45" i="2"/>
  <c r="X45" i="2"/>
  <c r="V45" i="2"/>
  <c r="AB45" i="2" l="1"/>
  <c r="E46" i="2" s="1"/>
  <c r="H46" i="2" s="1"/>
  <c r="O46" i="2" s="1"/>
  <c r="C46" i="2"/>
  <c r="AA45" i="2"/>
  <c r="B46" i="2" s="1"/>
  <c r="K46" i="2" l="1"/>
  <c r="L46" i="2" s="1"/>
  <c r="R46" i="2" s="1"/>
  <c r="F46" i="2"/>
  <c r="D46" i="2"/>
  <c r="G46" i="2" s="1"/>
  <c r="M46" i="2" l="1"/>
  <c r="I46" i="2"/>
  <c r="J46" i="2" s="1"/>
  <c r="N46" i="2"/>
  <c r="P46" i="2" l="1"/>
  <c r="Q46" i="2" s="1"/>
  <c r="T46" i="2" s="1"/>
  <c r="S46" i="2"/>
  <c r="U46" i="2" l="1"/>
  <c r="Z46" i="2" s="1"/>
  <c r="X46" i="2" l="1"/>
  <c r="Y46" i="2"/>
  <c r="V46" i="2"/>
  <c r="W46" i="2"/>
  <c r="C47" i="2" l="1"/>
  <c r="AB46" i="2"/>
  <c r="E47" i="2" s="1"/>
  <c r="H47" i="2" s="1"/>
  <c r="AA46" i="2"/>
  <c r="B47" i="2" s="1"/>
  <c r="F47" i="2" l="1"/>
  <c r="O47" i="2"/>
  <c r="K47" i="2"/>
  <c r="L47" i="2" s="1"/>
  <c r="R47" i="2" s="1"/>
  <c r="M47" i="2" l="1"/>
  <c r="D47" i="2"/>
  <c r="G47" i="2" s="1"/>
  <c r="I47" i="2" l="1"/>
  <c r="J47" i="2" s="1"/>
  <c r="N47" i="2"/>
  <c r="P47" i="2" l="1"/>
  <c r="Q47" i="2" s="1"/>
  <c r="T47" i="2" s="1"/>
  <c r="S47" i="2"/>
  <c r="U47" i="2" l="1"/>
  <c r="Z47" i="2" s="1"/>
  <c r="X47" i="2" l="1"/>
  <c r="Y47" i="2"/>
  <c r="V47" i="2"/>
  <c r="W47" i="2"/>
  <c r="C48" i="2" l="1"/>
  <c r="AB47" i="2"/>
  <c r="E48" i="2" s="1"/>
  <c r="H48" i="2" s="1"/>
  <c r="O48" i="2" s="1"/>
  <c r="AA47" i="2"/>
  <c r="B48" i="2" s="1"/>
  <c r="K48" i="2" l="1"/>
  <c r="L48" i="2" s="1"/>
  <c r="R48" i="2" s="1"/>
  <c r="F48" i="2"/>
  <c r="M48" i="2" l="1"/>
  <c r="D48" i="2"/>
  <c r="G48" i="2" s="1"/>
  <c r="I48" i="2" l="1"/>
  <c r="J48" i="2" s="1"/>
  <c r="P48" i="2" s="1"/>
  <c r="Q48" i="2" s="1"/>
  <c r="N48" i="2"/>
  <c r="S48" i="2" l="1"/>
  <c r="T48" i="2"/>
  <c r="U48" i="2" l="1"/>
  <c r="Y48" i="2" l="1"/>
  <c r="Z48" i="2"/>
  <c r="W48" i="2"/>
  <c r="X48" i="2"/>
  <c r="V48" i="2"/>
  <c r="C49" i="2" l="1"/>
  <c r="AB48" i="2"/>
  <c r="E49" i="2" s="1"/>
  <c r="H49" i="2" s="1"/>
  <c r="K49" i="2" s="1"/>
  <c r="L49" i="2" s="1"/>
  <c r="R49" i="2" s="1"/>
  <c r="AA48" i="2"/>
  <c r="B49" i="2" s="1"/>
  <c r="F49" i="2" l="1"/>
  <c r="O49" i="2"/>
  <c r="D49" i="2"/>
  <c r="G49" i="2" s="1"/>
  <c r="N49" i="2" s="1"/>
  <c r="M49" i="2" l="1"/>
  <c r="I49" i="2"/>
  <c r="J49" i="2" s="1"/>
  <c r="P49" i="2" s="1"/>
  <c r="Q49" i="2" s="1"/>
  <c r="T49" i="2" l="1"/>
  <c r="S49" i="2"/>
  <c r="U49" i="2" l="1"/>
  <c r="Z49" i="2" s="1"/>
  <c r="W49" i="2" l="1"/>
  <c r="V49" i="2"/>
  <c r="Y49" i="2"/>
  <c r="X49" i="2"/>
  <c r="AB49" i="2" s="1"/>
  <c r="E50" i="2" s="1"/>
  <c r="H50" i="2" s="1"/>
  <c r="C50" i="2" l="1"/>
  <c r="AA49" i="2"/>
  <c r="B50" i="2" s="1"/>
  <c r="O50" i="2"/>
  <c r="K50" i="2"/>
  <c r="L50" i="2" s="1"/>
  <c r="R50" i="2" s="1"/>
  <c r="D50" i="2" l="1"/>
  <c r="G50" i="2" s="1"/>
  <c r="N50" i="2" s="1"/>
  <c r="F50" i="2"/>
  <c r="M50" i="2" s="1"/>
  <c r="I50" i="2" l="1"/>
  <c r="J50" i="2" s="1"/>
  <c r="S50" i="2" s="1"/>
  <c r="P50" i="2" l="1"/>
  <c r="Q50" i="2" s="1"/>
  <c r="T50" i="2" s="1"/>
  <c r="U50" i="2" s="1"/>
  <c r="Z50" i="2" s="1"/>
  <c r="X50" i="2" l="1"/>
  <c r="Y50" i="2"/>
  <c r="V50" i="2"/>
  <c r="W50" i="2"/>
  <c r="C51" i="2" l="1"/>
  <c r="AB50" i="2"/>
  <c r="E51" i="2" s="1"/>
  <c r="H51" i="2" s="1"/>
  <c r="O51" i="2" s="1"/>
  <c r="AA50" i="2"/>
  <c r="B51" i="2" s="1"/>
  <c r="K51" i="2" l="1"/>
  <c r="L51" i="2" s="1"/>
  <c r="R51" i="2" s="1"/>
  <c r="F51" i="2"/>
  <c r="D51" i="2" l="1"/>
  <c r="G51" i="2" s="1"/>
  <c r="I51" i="2" s="1"/>
  <c r="J51" i="2" s="1"/>
  <c r="S51" i="2" s="1"/>
  <c r="M51" i="2"/>
  <c r="N51" i="2" l="1"/>
  <c r="P51" i="2"/>
  <c r="Q51" i="2" s="1"/>
  <c r="T51" i="2" l="1"/>
  <c r="U51" i="2" s="1"/>
  <c r="Y51" i="2" l="1"/>
  <c r="Z51" i="2"/>
  <c r="W51" i="2"/>
  <c r="X51" i="2"/>
  <c r="V51" i="2"/>
  <c r="C52" i="2" l="1"/>
  <c r="AA51" i="2"/>
  <c r="B52" i="2" s="1"/>
  <c r="AB51" i="2"/>
  <c r="E52" i="2" s="1"/>
  <c r="H52" i="2" s="1"/>
  <c r="K52" i="2" s="1"/>
  <c r="L52" i="2" s="1"/>
  <c r="R52" i="2" s="1"/>
  <c r="F52" i="2" l="1"/>
  <c r="O52" i="2"/>
  <c r="D52" i="2"/>
  <c r="G52" i="2" s="1"/>
  <c r="M52" i="2" l="1"/>
  <c r="N52" i="2"/>
  <c r="I52" i="2"/>
  <c r="J52" i="2" s="1"/>
  <c r="P52" i="2" l="1"/>
  <c r="Q52" i="2" s="1"/>
  <c r="T52" i="2" s="1"/>
  <c r="S52" i="2"/>
  <c r="U52" i="2" l="1"/>
  <c r="Z52" i="2" s="1"/>
  <c r="X52" i="2" l="1"/>
  <c r="Y52" i="2"/>
  <c r="V52" i="2"/>
  <c r="W52" i="2"/>
  <c r="C53" i="2" l="1"/>
  <c r="AB52" i="2"/>
  <c r="E53" i="2" s="1"/>
  <c r="H53" i="2" s="1"/>
  <c r="AA52" i="2"/>
  <c r="B53" i="2" s="1"/>
  <c r="F53" i="2" l="1"/>
  <c r="O53" i="2"/>
  <c r="K53" i="2"/>
  <c r="L53" i="2" s="1"/>
  <c r="R53" i="2" s="1"/>
  <c r="M53" i="2" l="1"/>
  <c r="D53" i="2"/>
  <c r="G53" i="2" s="1"/>
  <c r="I53" i="2" l="1"/>
  <c r="J53" i="2" s="1"/>
  <c r="S53" i="2" s="1"/>
  <c r="N53" i="2"/>
  <c r="P53" i="2" l="1"/>
  <c r="Q53" i="2" s="1"/>
  <c r="T53" i="2" s="1"/>
  <c r="U53" i="2" s="1"/>
  <c r="Z53" i="2" s="1"/>
  <c r="X53" i="2" l="1"/>
  <c r="Y53" i="2"/>
  <c r="V53" i="2"/>
  <c r="W53" i="2"/>
  <c r="C54" i="2" l="1"/>
  <c r="AB53" i="2"/>
  <c r="E54" i="2" s="1"/>
  <c r="H54" i="2" s="1"/>
  <c r="K54" i="2" s="1"/>
  <c r="L54" i="2" s="1"/>
  <c r="R54" i="2" s="1"/>
  <c r="AA53" i="2"/>
  <c r="B54" i="2" s="1"/>
  <c r="O54" i="2" l="1"/>
  <c r="F54" i="2"/>
  <c r="M54" i="2" l="1"/>
  <c r="D54" i="2"/>
  <c r="G54" i="2" s="1"/>
  <c r="N54" i="2" l="1"/>
  <c r="I54" i="2"/>
  <c r="J54" i="2" s="1"/>
  <c r="P54" i="2" l="1"/>
  <c r="Q54" i="2" s="1"/>
  <c r="T54" i="2" s="1"/>
  <c r="S54" i="2"/>
  <c r="U54" i="2" l="1"/>
  <c r="Y54" i="2" l="1"/>
  <c r="Z54" i="2"/>
  <c r="W54" i="2"/>
  <c r="X54" i="2"/>
  <c r="V54" i="2"/>
  <c r="AB54" i="2" l="1"/>
  <c r="E55" i="2" s="1"/>
  <c r="H55" i="2" s="1"/>
  <c r="K55" i="2" s="1"/>
  <c r="L55" i="2" s="1"/>
  <c r="R55" i="2" s="1"/>
  <c r="C55" i="2"/>
  <c r="AA54" i="2"/>
  <c r="B55" i="2" s="1"/>
  <c r="O55" i="2" l="1"/>
  <c r="F55" i="2"/>
  <c r="D55" i="2"/>
  <c r="G55" i="2" s="1"/>
  <c r="M55" i="2" l="1"/>
  <c r="N55" i="2"/>
  <c r="I55" i="2"/>
  <c r="J55" i="2" s="1"/>
  <c r="S55" i="2" s="1"/>
  <c r="P55" i="2" l="1"/>
  <c r="Q55" i="2" s="1"/>
  <c r="T55" i="2" s="1"/>
  <c r="U55" i="2" s="1"/>
  <c r="Z55" i="2" s="1"/>
  <c r="X55" i="2" l="1"/>
  <c r="Y55" i="2"/>
  <c r="V55" i="2"/>
  <c r="W55" i="2"/>
  <c r="C56" i="2" l="1"/>
  <c r="AB55" i="2"/>
  <c r="E56" i="2" s="1"/>
  <c r="H56" i="2" s="1"/>
  <c r="O56" i="2" s="1"/>
  <c r="AA55" i="2"/>
  <c r="B56" i="2" s="1"/>
  <c r="K56" i="2" l="1"/>
  <c r="L56" i="2" s="1"/>
  <c r="R56" i="2" s="1"/>
  <c r="F56" i="2"/>
  <c r="M56" i="2" l="1"/>
  <c r="D56" i="2"/>
  <c r="G56" i="2" s="1"/>
  <c r="N56" i="2" l="1"/>
  <c r="I56" i="2"/>
  <c r="J56" i="2" s="1"/>
  <c r="S56" i="2" s="1"/>
  <c r="P56" i="2" l="1"/>
  <c r="Q56" i="2" s="1"/>
  <c r="T56" i="2" s="1"/>
  <c r="U56" i="2" s="1"/>
  <c r="Z56" i="2" s="1"/>
  <c r="X56" i="2" l="1"/>
  <c r="Y56" i="2"/>
  <c r="V56" i="2"/>
  <c r="W56" i="2"/>
  <c r="C57" i="2" l="1"/>
  <c r="AA56" i="2"/>
  <c r="B57" i="2" s="1"/>
  <c r="AB56" i="2"/>
  <c r="E57" i="2" s="1"/>
  <c r="H57" i="2" s="1"/>
  <c r="F57" i="2" l="1"/>
  <c r="O57" i="2"/>
  <c r="K57" i="2"/>
  <c r="L57" i="2" s="1"/>
  <c r="R57" i="2" s="1"/>
  <c r="D57" i="2"/>
  <c r="G57" i="2" s="1"/>
  <c r="M57" i="2" l="1"/>
  <c r="I57" i="2"/>
  <c r="J57" i="2" s="1"/>
  <c r="N57" i="2"/>
  <c r="P57" i="2" l="1"/>
  <c r="Q57" i="2" s="1"/>
  <c r="T57" i="2" s="1"/>
  <c r="S57" i="2"/>
  <c r="U57" i="2" l="1"/>
  <c r="Z57" i="2" s="1"/>
  <c r="X57" i="2" l="1"/>
  <c r="Y57" i="2"/>
  <c r="V57" i="2"/>
  <c r="W57" i="2"/>
  <c r="C58" i="2" l="1"/>
  <c r="AA57" i="2"/>
  <c r="B58" i="2" s="1"/>
  <c r="AB57" i="2"/>
  <c r="E58" i="2" s="1"/>
  <c r="H58" i="2" s="1"/>
  <c r="K58" i="2" s="1"/>
  <c r="L58" i="2" s="1"/>
  <c r="R58" i="2" s="1"/>
  <c r="F58" i="2" l="1"/>
  <c r="O58" i="2"/>
  <c r="D58" i="2"/>
  <c r="G58" i="2" s="1"/>
  <c r="M58" i="2" l="1"/>
  <c r="N58" i="2"/>
  <c r="I58" i="2"/>
  <c r="J58" i="2" s="1"/>
  <c r="P58" i="2" l="1"/>
  <c r="Q58" i="2" s="1"/>
  <c r="T58" i="2" s="1"/>
  <c r="S58" i="2"/>
  <c r="U58" i="2" l="1"/>
  <c r="Z58" i="2" s="1"/>
  <c r="X58" i="2" l="1"/>
  <c r="Y58" i="2"/>
  <c r="V58" i="2"/>
  <c r="W58" i="2"/>
  <c r="C59" i="2" l="1"/>
  <c r="AB58" i="2"/>
  <c r="E59" i="2" s="1"/>
  <c r="H59" i="2" s="1"/>
  <c r="O59" i="2" s="1"/>
  <c r="AA58" i="2"/>
  <c r="B59" i="2" s="1"/>
  <c r="K59" i="2" l="1"/>
  <c r="L59" i="2" s="1"/>
  <c r="R59" i="2" s="1"/>
  <c r="F59" i="2"/>
  <c r="D59" i="2" l="1"/>
  <c r="G59" i="2" s="1"/>
  <c r="I59" i="2" s="1"/>
  <c r="J59" i="2" s="1"/>
  <c r="M59" i="2"/>
  <c r="N59" i="2" l="1"/>
  <c r="P59" i="2"/>
  <c r="Q59" i="2" s="1"/>
  <c r="S59" i="2"/>
  <c r="T59" i="2" l="1"/>
  <c r="U59" i="2" s="1"/>
  <c r="Z59" i="2" s="1"/>
  <c r="X59" i="2" l="1"/>
  <c r="Y59" i="2"/>
  <c r="V59" i="2"/>
  <c r="W59" i="2"/>
  <c r="C60" i="2" l="1"/>
  <c r="AB59" i="2"/>
  <c r="E60" i="2" s="1"/>
  <c r="H60" i="2" s="1"/>
  <c r="O60" i="2" s="1"/>
  <c r="AA59" i="2"/>
  <c r="B60" i="2" s="1"/>
  <c r="F60" i="2" l="1"/>
  <c r="K60" i="2"/>
  <c r="L60" i="2" s="1"/>
  <c r="R60" i="2" s="1"/>
  <c r="D60" i="2"/>
  <c r="G60" i="2" s="1"/>
  <c r="M60" i="2" l="1"/>
  <c r="N60" i="2"/>
  <c r="I60" i="2"/>
  <c r="J60" i="2" s="1"/>
  <c r="P60" i="2" l="1"/>
  <c r="Q60" i="2" s="1"/>
  <c r="T60" i="2" s="1"/>
  <c r="S60" i="2"/>
  <c r="U60" i="2" l="1"/>
  <c r="Z60" i="2" s="1"/>
  <c r="X60" i="2" l="1"/>
  <c r="Y60" i="2"/>
  <c r="V60" i="2"/>
  <c r="W60" i="2"/>
  <c r="C61" i="2" l="1"/>
  <c r="AB60" i="2"/>
  <c r="E61" i="2" s="1"/>
  <c r="H61" i="2" s="1"/>
  <c r="AA60" i="2"/>
  <c r="B61" i="2" s="1"/>
  <c r="F61" i="2" l="1"/>
  <c r="O61" i="2"/>
  <c r="K61" i="2"/>
  <c r="L61" i="2" s="1"/>
  <c r="R61" i="2" s="1"/>
  <c r="M61" i="2" l="1"/>
  <c r="D61" i="2"/>
  <c r="G61" i="2" s="1"/>
  <c r="I61" i="2" l="1"/>
  <c r="J61" i="2" s="1"/>
  <c r="N61" i="2"/>
  <c r="P61" i="2" l="1"/>
  <c r="Q61" i="2" s="1"/>
  <c r="T61" i="2" s="1"/>
  <c r="S61" i="2"/>
  <c r="U61" i="2" l="1"/>
  <c r="Z61" i="2" s="1"/>
  <c r="X61" i="2" l="1"/>
  <c r="Y61" i="2"/>
  <c r="V61" i="2"/>
  <c r="W61" i="2"/>
  <c r="C62" i="2" l="1"/>
  <c r="AA61" i="2"/>
  <c r="B62" i="2" s="1"/>
  <c r="AB61" i="2"/>
  <c r="E62" i="2" s="1"/>
  <c r="H62" i="2" s="1"/>
  <c r="O62" i="2" l="1"/>
  <c r="K62" i="2"/>
  <c r="L62" i="2" s="1"/>
  <c r="R62" i="2" s="1"/>
  <c r="F62" i="2"/>
  <c r="D62" i="2" l="1"/>
  <c r="G62" i="2" s="1"/>
  <c r="M62" i="2"/>
  <c r="N62" i="2" l="1"/>
  <c r="I62" i="2"/>
  <c r="J62" i="2" s="1"/>
  <c r="P62" i="2" l="1"/>
  <c r="Q62" i="2" s="1"/>
  <c r="T62" i="2" s="1"/>
  <c r="S62" i="2"/>
  <c r="U62" i="2" l="1"/>
  <c r="Z62" i="2" s="1"/>
  <c r="X62" i="2" l="1"/>
  <c r="Y62" i="2"/>
  <c r="V62" i="2"/>
  <c r="W62" i="2"/>
  <c r="C63" i="2" l="1"/>
  <c r="AB62" i="2"/>
  <c r="E63" i="2" s="1"/>
  <c r="H63" i="2" s="1"/>
  <c r="K63" i="2" s="1"/>
  <c r="L63" i="2" s="1"/>
  <c r="R63" i="2" s="1"/>
  <c r="AA62" i="2"/>
  <c r="B63" i="2" s="1"/>
  <c r="O63" i="2" l="1"/>
  <c r="F63" i="2"/>
  <c r="M63" i="2" l="1"/>
  <c r="D63" i="2"/>
  <c r="G63" i="2" s="1"/>
  <c r="N63" i="2" l="1"/>
  <c r="I63" i="2"/>
  <c r="J63" i="2" s="1"/>
  <c r="P63" i="2" s="1"/>
  <c r="Q63" i="2" s="1"/>
  <c r="T63" i="2" l="1"/>
  <c r="S63" i="2"/>
  <c r="U63" i="2" l="1"/>
  <c r="Y63" i="2" l="1"/>
  <c r="Z63" i="2"/>
  <c r="W63" i="2"/>
  <c r="X63" i="2"/>
  <c r="V63" i="2"/>
  <c r="C64" i="2" l="1"/>
  <c r="AA63" i="2"/>
  <c r="B64" i="2" s="1"/>
  <c r="AB63" i="2"/>
  <c r="E64" i="2" s="1"/>
  <c r="H64" i="2" s="1"/>
  <c r="F64" i="2" l="1"/>
  <c r="D64" i="2"/>
  <c r="G64" i="2" s="1"/>
  <c r="O64" i="2"/>
  <c r="K64" i="2"/>
  <c r="L64" i="2" s="1"/>
  <c r="R64" i="2" s="1"/>
  <c r="M64" i="2" l="1"/>
  <c r="I64" i="2"/>
  <c r="J64" i="2" s="1"/>
  <c r="P64" i="2" s="1"/>
  <c r="Q64" i="2" s="1"/>
  <c r="N64" i="2"/>
  <c r="T64" i="2" l="1"/>
  <c r="S64" i="2"/>
  <c r="U64" i="2" l="1"/>
  <c r="Y64" i="2" l="1"/>
  <c r="Z64" i="2"/>
  <c r="W64" i="2"/>
  <c r="X64" i="2"/>
  <c r="V64" i="2"/>
  <c r="AB64" i="2" l="1"/>
  <c r="E65" i="2" s="1"/>
  <c r="H65" i="2" s="1"/>
  <c r="O65" i="2" s="1"/>
  <c r="C65" i="2"/>
  <c r="AA64" i="2"/>
  <c r="B65" i="2" s="1"/>
  <c r="K65" i="2" l="1"/>
  <c r="L65" i="2" s="1"/>
  <c r="R65" i="2" s="1"/>
  <c r="F65" i="2"/>
  <c r="D65" i="2"/>
  <c r="G65" i="2" s="1"/>
  <c r="I65" i="2" s="1"/>
  <c r="M65" i="2" l="1"/>
  <c r="N65" i="2"/>
  <c r="J65" i="2"/>
  <c r="P65" i="2" s="1"/>
  <c r="Q65" i="2" s="1"/>
  <c r="T65" i="2" l="1"/>
  <c r="S65" i="2"/>
  <c r="U65" i="2" l="1"/>
  <c r="Y65" i="2" l="1"/>
  <c r="Z65" i="2"/>
  <c r="W65" i="2"/>
  <c r="X65" i="2"/>
  <c r="V65" i="2"/>
  <c r="C66" i="2" l="1"/>
  <c r="AB65" i="2"/>
  <c r="E66" i="2" s="1"/>
  <c r="H66" i="2" s="1"/>
  <c r="O66" i="2" s="1"/>
  <c r="AA65" i="2"/>
  <c r="B66" i="2" s="1"/>
  <c r="F66" i="2" l="1"/>
  <c r="K66" i="2"/>
  <c r="L66" i="2" s="1"/>
  <c r="R66" i="2" s="1"/>
  <c r="D66" i="2"/>
  <c r="G66" i="2" s="1"/>
  <c r="M66" i="2" l="1"/>
  <c r="I66" i="2"/>
  <c r="J66" i="2" s="1"/>
  <c r="P66" i="2" s="1"/>
  <c r="Q66" i="2" s="1"/>
  <c r="N66" i="2"/>
  <c r="S66" i="2" l="1"/>
  <c r="T66" i="2"/>
  <c r="U66" i="2" l="1"/>
  <c r="Y66" i="2" l="1"/>
  <c r="Z66" i="2"/>
  <c r="W66" i="2"/>
  <c r="X66" i="2"/>
  <c r="V66" i="2"/>
  <c r="AB66" i="2" l="1"/>
  <c r="E67" i="2" s="1"/>
  <c r="H67" i="2" s="1"/>
  <c r="K67" i="2" s="1"/>
  <c r="L67" i="2" s="1"/>
  <c r="R67" i="2" s="1"/>
  <c r="C67" i="2"/>
  <c r="F67" i="2" s="1"/>
  <c r="AA66" i="2"/>
  <c r="B67" i="2" s="1"/>
  <c r="M67" i="2" l="1"/>
  <c r="O67" i="2"/>
  <c r="D67" i="2"/>
  <c r="G67" i="2" s="1"/>
  <c r="N67" i="2" l="1"/>
  <c r="I67" i="2"/>
  <c r="J67" i="2" s="1"/>
  <c r="P67" i="2" s="1"/>
  <c r="Q67" i="2" s="1"/>
  <c r="T67" i="2" l="1"/>
  <c r="S67" i="2"/>
  <c r="U67" i="2" l="1"/>
  <c r="Y67" i="2" l="1"/>
  <c r="Z67" i="2"/>
  <c r="W67" i="2"/>
  <c r="X67" i="2"/>
  <c r="V67" i="2"/>
  <c r="C68" i="2" l="1"/>
  <c r="AB67" i="2"/>
  <c r="E68" i="2" s="1"/>
  <c r="H68" i="2" s="1"/>
  <c r="O68" i="2" s="1"/>
  <c r="AA67" i="2"/>
  <c r="B68" i="2" s="1"/>
  <c r="F68" i="2" l="1"/>
  <c r="D68" i="2"/>
  <c r="G68" i="2" s="1"/>
  <c r="K68" i="2"/>
  <c r="L68" i="2" s="1"/>
  <c r="R68" i="2" s="1"/>
  <c r="M68" i="2" l="1"/>
  <c r="I68" i="2"/>
  <c r="J68" i="2" s="1"/>
  <c r="P68" i="2" s="1"/>
  <c r="Q68" i="2" s="1"/>
  <c r="N68" i="2"/>
  <c r="T68" i="2" l="1"/>
  <c r="S68" i="2"/>
  <c r="U68" i="2" l="1"/>
  <c r="Y68" i="2" l="1"/>
  <c r="Z68" i="2"/>
  <c r="W68" i="2"/>
  <c r="X68" i="2"/>
  <c r="V68" i="2"/>
  <c r="AA68" i="2" l="1"/>
  <c r="B69" i="2" s="1"/>
  <c r="AB68" i="2"/>
  <c r="E69" i="2" s="1"/>
  <c r="H69" i="2" s="1"/>
  <c r="K69" i="2" s="1"/>
  <c r="L69" i="2" s="1"/>
  <c r="R69" i="2" s="1"/>
  <c r="C69" i="2"/>
  <c r="F69" i="2" s="1"/>
  <c r="M69" i="2" l="1"/>
  <c r="O69" i="2"/>
  <c r="D69" i="2"/>
  <c r="G69" i="2" s="1"/>
  <c r="N69" i="2" l="1"/>
  <c r="I69" i="2"/>
  <c r="J69" i="2" s="1"/>
  <c r="S69" i="2" s="1"/>
  <c r="P69" i="2" l="1"/>
  <c r="Q69" i="2" s="1"/>
  <c r="T69" i="2" s="1"/>
  <c r="U69" i="2" s="1"/>
  <c r="Y69" i="2" l="1"/>
  <c r="Z69" i="2"/>
  <c r="W69" i="2"/>
  <c r="X69" i="2"/>
  <c r="V69" i="2"/>
  <c r="C70" i="2" l="1"/>
  <c r="AB69" i="2"/>
  <c r="E70" i="2" s="1"/>
  <c r="H70" i="2" s="1"/>
  <c r="K70" i="2" s="1"/>
  <c r="L70" i="2" s="1"/>
  <c r="R70" i="2" s="1"/>
  <c r="AA69" i="2"/>
  <c r="B70" i="2" s="1"/>
  <c r="F70" i="2" l="1"/>
  <c r="O70" i="2"/>
  <c r="D70" i="2"/>
  <c r="G70" i="2" s="1"/>
  <c r="I70" i="2" s="1"/>
  <c r="J70" i="2" s="1"/>
  <c r="M70" i="2" l="1"/>
  <c r="P70" i="2"/>
  <c r="Q70" i="2" s="1"/>
  <c r="N70" i="2"/>
  <c r="S70" i="2"/>
  <c r="T70" i="2" l="1"/>
  <c r="U70" i="2" s="1"/>
  <c r="Y70" i="2" l="1"/>
  <c r="Z70" i="2"/>
  <c r="W70" i="2"/>
  <c r="X70" i="2"/>
  <c r="V70" i="2"/>
  <c r="C71" i="2" l="1"/>
  <c r="AB70" i="2"/>
  <c r="E71" i="2" s="1"/>
  <c r="H71" i="2" s="1"/>
  <c r="K71" i="2" s="1"/>
  <c r="L71" i="2" s="1"/>
  <c r="R71" i="2" s="1"/>
  <c r="AA70" i="2"/>
  <c r="B71" i="2" s="1"/>
  <c r="F71" i="2" l="1"/>
  <c r="D71" i="2"/>
  <c r="G71" i="2" s="1"/>
  <c r="I71" i="2" s="1"/>
  <c r="J71" i="2" s="1"/>
  <c r="O71" i="2"/>
  <c r="M71" i="2" l="1"/>
  <c r="P71" i="2"/>
  <c r="Q71" i="2" s="1"/>
  <c r="N71" i="2"/>
  <c r="S71" i="2"/>
  <c r="T71" i="2" l="1"/>
  <c r="U71" i="2" s="1"/>
  <c r="Z71" i="2" s="1"/>
  <c r="X71" i="2" l="1"/>
  <c r="Y71" i="2"/>
  <c r="V71" i="2"/>
  <c r="W71" i="2"/>
  <c r="C72" i="2" l="1"/>
  <c r="AB71" i="2"/>
  <c r="E72" i="2" s="1"/>
  <c r="H72" i="2" s="1"/>
  <c r="O72" i="2" s="1"/>
  <c r="AA71" i="2"/>
  <c r="B72" i="2" s="1"/>
  <c r="F72" i="2" l="1"/>
  <c r="K72" i="2"/>
  <c r="L72" i="2" s="1"/>
  <c r="R72" i="2" s="1"/>
  <c r="D72" i="2"/>
  <c r="G72" i="2" s="1"/>
  <c r="I72" i="2" s="1"/>
  <c r="J72" i="2" s="1"/>
  <c r="M72" i="2" l="1"/>
  <c r="P72" i="2"/>
  <c r="Q72" i="2" s="1"/>
  <c r="S72" i="2"/>
  <c r="N72" i="2"/>
  <c r="T72" i="2" l="1"/>
  <c r="U72" i="2" s="1"/>
  <c r="Y72" i="2" s="1"/>
  <c r="X72" i="2" l="1"/>
  <c r="W72" i="2"/>
  <c r="Z72" i="2"/>
  <c r="V72" i="2"/>
  <c r="AA72" i="2" l="1"/>
  <c r="B73" i="2" s="1"/>
  <c r="AB72" i="2"/>
  <c r="E73" i="2" s="1"/>
  <c r="H73" i="2" s="1"/>
  <c r="K73" i="2" s="1"/>
  <c r="L73" i="2" s="1"/>
  <c r="R73" i="2" s="1"/>
  <c r="C73" i="2"/>
  <c r="F73" i="2" s="1"/>
  <c r="M73" i="2" l="1"/>
  <c r="O73" i="2"/>
  <c r="D73" i="2"/>
  <c r="G73" i="2" s="1"/>
  <c r="I73" i="2" s="1"/>
  <c r="J73" i="2" s="1"/>
  <c r="P73" i="2" s="1"/>
  <c r="Q73" i="2" s="1"/>
  <c r="N73" i="2" l="1"/>
  <c r="T73" i="2" s="1"/>
  <c r="S73" i="2"/>
  <c r="U73" i="2" l="1"/>
  <c r="Y73" i="2" s="1"/>
  <c r="X73" i="2" l="1"/>
  <c r="W73" i="2"/>
  <c r="Z73" i="2"/>
  <c r="V73" i="2"/>
  <c r="AB73" i="2" l="1"/>
  <c r="E74" i="2" s="1"/>
  <c r="H74" i="2" s="1"/>
  <c r="O74" i="2" s="1"/>
  <c r="AA73" i="2"/>
  <c r="B74" i="2" s="1"/>
  <c r="C74" i="2"/>
  <c r="F74" i="2" s="1"/>
  <c r="M74" i="2" l="1"/>
  <c r="D74" i="2"/>
  <c r="G74" i="2" s="1"/>
  <c r="N74" i="2" s="1"/>
  <c r="K74" i="2"/>
  <c r="L74" i="2" s="1"/>
  <c r="R74" i="2" s="1"/>
  <c r="I74" i="2" l="1"/>
  <c r="J74" i="2" s="1"/>
  <c r="P74" i="2" s="1"/>
  <c r="Q74" i="2" s="1"/>
  <c r="T74" i="2" s="1"/>
  <c r="S74" i="2" l="1"/>
  <c r="U74" i="2" s="1"/>
  <c r="Y74" i="2" s="1"/>
  <c r="X74" i="2" l="1"/>
  <c r="Z74" i="2"/>
  <c r="W74" i="2"/>
  <c r="V74" i="2"/>
  <c r="C75" i="2" s="1"/>
  <c r="F75" i="2" s="1"/>
  <c r="M75" i="2" l="1"/>
  <c r="AB74" i="2"/>
  <c r="E75" i="2" s="1"/>
  <c r="H75" i="2" s="1"/>
  <c r="O75" i="2" s="1"/>
  <c r="AA74" i="2"/>
  <c r="B75" i="2" s="1"/>
  <c r="D75" i="2" s="1"/>
  <c r="G75" i="2" s="1"/>
  <c r="N75" i="2" l="1"/>
  <c r="K75" i="2"/>
  <c r="L75" i="2" s="1"/>
  <c r="R75" i="2" s="1"/>
  <c r="I75" i="2"/>
  <c r="J75" i="2" s="1"/>
  <c r="S75" i="2" l="1"/>
  <c r="P75" i="2"/>
  <c r="Q75" i="2" s="1"/>
  <c r="T75" i="2" s="1"/>
  <c r="U75" i="2" l="1"/>
  <c r="V75" i="2" s="1"/>
  <c r="Y75" i="2" l="1"/>
  <c r="C76" i="2" s="1"/>
  <c r="F76" i="2" s="1"/>
  <c r="X75" i="2"/>
  <c r="W75" i="2"/>
  <c r="Z75" i="2"/>
  <c r="AA75" i="2" l="1"/>
  <c r="B76" i="2" s="1"/>
  <c r="D76" i="2" s="1"/>
  <c r="G76" i="2" s="1"/>
  <c r="N76" i="2" s="1"/>
  <c r="AB75" i="2"/>
  <c r="E76" i="2" s="1"/>
  <c r="H76" i="2" s="1"/>
  <c r="O76" i="2" s="1"/>
  <c r="M76" i="2"/>
  <c r="K76" i="2" l="1"/>
  <c r="L76" i="2" s="1"/>
  <c r="R76" i="2" s="1"/>
  <c r="I76" i="2"/>
  <c r="J76" i="2" s="1"/>
  <c r="P76" i="2" s="1"/>
  <c r="Q76" i="2" s="1"/>
  <c r="T76" i="2" s="1"/>
  <c r="S76" i="2" l="1"/>
  <c r="U76" i="2" s="1"/>
  <c r="Y76" i="2" l="1"/>
  <c r="Z76" i="2"/>
  <c r="W76" i="2"/>
  <c r="X76" i="2"/>
  <c r="V76" i="2"/>
  <c r="AB76" i="2" l="1"/>
  <c r="E77" i="2" s="1"/>
  <c r="H77" i="2" s="1"/>
  <c r="O77" i="2" s="1"/>
  <c r="C77" i="2"/>
  <c r="AA76" i="2"/>
  <c r="B77" i="2" s="1"/>
  <c r="K77" i="2" l="1"/>
  <c r="L77" i="2" s="1"/>
  <c r="R77" i="2" s="1"/>
  <c r="F77" i="2"/>
  <c r="D77" i="2"/>
  <c r="G77" i="2" s="1"/>
  <c r="M77" i="2" l="1"/>
  <c r="N77" i="2"/>
  <c r="I77" i="2"/>
  <c r="J77" i="2" s="1"/>
  <c r="P77" i="2" s="1"/>
  <c r="Q77" i="2" s="1"/>
  <c r="T77" i="2" l="1"/>
  <c r="S77" i="2"/>
  <c r="U77" i="2" l="1"/>
  <c r="Y77" i="2" l="1"/>
  <c r="Z77" i="2"/>
  <c r="W77" i="2"/>
  <c r="X77" i="2"/>
  <c r="V77" i="2"/>
  <c r="AB77" i="2" l="1"/>
  <c r="E78" i="2" s="1"/>
  <c r="H78" i="2" s="1"/>
  <c r="K78" i="2" s="1"/>
  <c r="L78" i="2" s="1"/>
  <c r="R78" i="2" s="1"/>
  <c r="C78" i="2"/>
  <c r="F78" i="2" s="1"/>
  <c r="AA77" i="2"/>
  <c r="B78" i="2" s="1"/>
  <c r="M78" i="2" l="1"/>
  <c r="O78" i="2"/>
  <c r="D78" i="2"/>
  <c r="G78" i="2" s="1"/>
  <c r="N78" i="2" s="1"/>
  <c r="I78" i="2" l="1"/>
  <c r="J78" i="2" s="1"/>
  <c r="P78" i="2" s="1"/>
  <c r="Q78" i="2" s="1"/>
  <c r="T78" i="2" s="1"/>
  <c r="S78" i="2" l="1"/>
  <c r="U78" i="2" s="1"/>
  <c r="Y78" i="2" l="1"/>
  <c r="Z78" i="2"/>
  <c r="W78" i="2"/>
  <c r="X78" i="2"/>
  <c r="V78" i="2"/>
  <c r="AB78" i="2" l="1"/>
  <c r="E79" i="2" s="1"/>
  <c r="H79" i="2" s="1"/>
  <c r="K79" i="2" s="1"/>
  <c r="L79" i="2" s="1"/>
  <c r="R79" i="2" s="1"/>
  <c r="C79" i="2"/>
  <c r="AA78" i="2"/>
  <c r="B79" i="2" s="1"/>
  <c r="O79" i="2" l="1"/>
  <c r="F79" i="2"/>
  <c r="D79" i="2"/>
  <c r="G79" i="2" s="1"/>
  <c r="M79" i="2" l="1"/>
  <c r="N79" i="2"/>
  <c r="I79" i="2"/>
  <c r="J79" i="2" s="1"/>
  <c r="P79" i="2" s="1"/>
  <c r="Q79" i="2" s="1"/>
  <c r="T79" i="2" l="1"/>
  <c r="S79" i="2"/>
  <c r="U79" i="2" l="1"/>
  <c r="Y79" i="2" l="1"/>
  <c r="Z79" i="2"/>
  <c r="W79" i="2"/>
  <c r="X79" i="2"/>
  <c r="V79" i="2"/>
  <c r="AB79" i="2" l="1"/>
  <c r="E80" i="2" s="1"/>
  <c r="H80" i="2" s="1"/>
  <c r="O80" i="2" s="1"/>
  <c r="C80" i="2"/>
  <c r="AA79" i="2"/>
  <c r="B80" i="2" s="1"/>
  <c r="K80" i="2" l="1"/>
  <c r="L80" i="2" s="1"/>
  <c r="R80" i="2" s="1"/>
  <c r="F80" i="2"/>
  <c r="D80" i="2"/>
  <c r="G80" i="2" s="1"/>
  <c r="M80" i="2" l="1"/>
  <c r="N80" i="2"/>
  <c r="I80" i="2"/>
  <c r="J80" i="2" s="1"/>
  <c r="P80" i="2" s="1"/>
  <c r="Q80" i="2" s="1"/>
  <c r="T80" i="2" l="1"/>
  <c r="S80" i="2"/>
  <c r="U80" i="2" l="1"/>
  <c r="Y80" i="2" l="1"/>
  <c r="Z80" i="2"/>
  <c r="W80" i="2"/>
  <c r="X80" i="2"/>
  <c r="V80" i="2"/>
  <c r="AB80" i="2" l="1"/>
  <c r="E81" i="2" s="1"/>
  <c r="H81" i="2" s="1"/>
  <c r="K81" i="2" s="1"/>
  <c r="L81" i="2" s="1"/>
  <c r="R81" i="2" s="1"/>
  <c r="C81" i="2"/>
  <c r="AA80" i="2"/>
  <c r="B81" i="2" s="1"/>
  <c r="O81" i="2" l="1"/>
  <c r="F81" i="2"/>
  <c r="D81" i="2"/>
  <c r="G81" i="2" s="1"/>
  <c r="M81" i="2" l="1"/>
  <c r="N81" i="2"/>
  <c r="I81" i="2"/>
  <c r="J81" i="2" s="1"/>
  <c r="P81" i="2" s="1"/>
  <c r="Q81" i="2" s="1"/>
  <c r="T81" i="2" l="1"/>
  <c r="S81" i="2"/>
  <c r="U81" i="2" l="1"/>
  <c r="Y81" i="2" l="1"/>
  <c r="Z81" i="2"/>
  <c r="W81" i="2"/>
  <c r="X81" i="2"/>
  <c r="V81" i="2"/>
  <c r="C82" i="2" l="1"/>
  <c r="AA81" i="2"/>
  <c r="B82" i="2" s="1"/>
  <c r="AB81" i="2"/>
  <c r="E82" i="2" s="1"/>
  <c r="H82" i="2" s="1"/>
  <c r="K82" i="2" s="1"/>
  <c r="L82" i="2" s="1"/>
  <c r="R82" i="2" s="1"/>
  <c r="F82" i="2" l="1"/>
  <c r="D82" i="2"/>
  <c r="G82" i="2" s="1"/>
  <c r="I82" i="2" s="1"/>
  <c r="J82" i="2" s="1"/>
  <c r="O82" i="2"/>
  <c r="M82" i="2" l="1"/>
  <c r="S82" i="2"/>
  <c r="N82" i="2"/>
  <c r="P82" i="2"/>
  <c r="Q82" i="2" s="1"/>
  <c r="T82" i="2" l="1"/>
  <c r="U82" i="2" s="1"/>
  <c r="W82" i="2" l="1"/>
  <c r="Z82" i="2"/>
  <c r="X82" i="2"/>
  <c r="Y82" i="2"/>
  <c r="V82" i="2"/>
  <c r="AB82" i="2" l="1"/>
  <c r="E83" i="2" s="1"/>
  <c r="H83" i="2" s="1"/>
  <c r="K83" i="2" s="1"/>
  <c r="L83" i="2" s="1"/>
  <c r="R83" i="2" s="1"/>
  <c r="C83" i="2"/>
  <c r="F83" i="2" s="1"/>
  <c r="AA82" i="2"/>
  <c r="B83" i="2" s="1"/>
  <c r="M83" i="2" l="1"/>
  <c r="D83" i="2"/>
  <c r="G83" i="2" s="1"/>
  <c r="O83" i="2"/>
  <c r="I83" i="2" l="1"/>
  <c r="J83" i="2" s="1"/>
  <c r="S83" i="2" s="1"/>
  <c r="N83" i="2"/>
  <c r="P83" i="2" l="1"/>
  <c r="Q83" i="2" s="1"/>
  <c r="T83" i="2" s="1"/>
  <c r="U83" i="2" s="1"/>
  <c r="Z83" i="2" s="1"/>
  <c r="W83" i="2" l="1"/>
  <c r="V83" i="2"/>
  <c r="Y83" i="2"/>
  <c r="X83" i="2"/>
  <c r="AB83" i="2" s="1"/>
  <c r="E84" i="2" s="1"/>
  <c r="H84" i="2" s="1"/>
  <c r="K84" i="2" s="1"/>
  <c r="L84" i="2" s="1"/>
  <c r="R84" i="2" s="1"/>
  <c r="C84" i="2" l="1"/>
  <c r="F84" i="2" s="1"/>
  <c r="AA83" i="2"/>
  <c r="B84" i="2" s="1"/>
  <c r="O84" i="2"/>
  <c r="M84" i="2" l="1"/>
  <c r="D84" i="2"/>
  <c r="G84" i="2" s="1"/>
  <c r="I84" i="2" l="1"/>
  <c r="J84" i="2" s="1"/>
  <c r="P84" i="2" s="1"/>
  <c r="Q84" i="2" s="1"/>
  <c r="N84" i="2"/>
  <c r="T84" i="2" l="1"/>
  <c r="S84" i="2"/>
  <c r="U84" i="2" l="1"/>
  <c r="Y84" i="2" s="1"/>
  <c r="X84" i="2" l="1"/>
  <c r="W84" i="2"/>
  <c r="Z84" i="2"/>
  <c r="V84" i="2"/>
  <c r="C85" i="2" s="1"/>
  <c r="AB84" i="2" l="1"/>
  <c r="E85" i="2" s="1"/>
  <c r="H85" i="2" s="1"/>
  <c r="K85" i="2" s="1"/>
  <c r="L85" i="2" s="1"/>
  <c r="R85" i="2" s="1"/>
  <c r="AA84" i="2"/>
  <c r="B85" i="2" s="1"/>
  <c r="D85" i="2" s="1"/>
  <c r="G85" i="2" s="1"/>
  <c r="F85" i="2"/>
  <c r="M85" i="2" l="1"/>
  <c r="O85" i="2"/>
  <c r="N85" i="2"/>
  <c r="I85" i="2"/>
  <c r="J85" i="2" s="1"/>
  <c r="P85" i="2" s="1"/>
  <c r="Q85" i="2" s="1"/>
  <c r="T85" i="2" l="1"/>
  <c r="S85" i="2"/>
  <c r="U85" i="2" l="1"/>
  <c r="Z85" i="2" s="1"/>
  <c r="W85" i="2" l="1"/>
  <c r="X85" i="2"/>
  <c r="AB85" i="2" s="1"/>
  <c r="E86" i="2" s="1"/>
  <c r="H86" i="2" s="1"/>
  <c r="V85" i="2"/>
  <c r="Y85" i="2"/>
  <c r="C86" i="2" l="1"/>
  <c r="F86" i="2" s="1"/>
  <c r="AA85" i="2"/>
  <c r="B86" i="2" s="1"/>
  <c r="K86" i="2"/>
  <c r="L86" i="2" s="1"/>
  <c r="R86" i="2" s="1"/>
  <c r="O86" i="2"/>
  <c r="M86" i="2" l="1"/>
  <c r="D86" i="2"/>
  <c r="G86" i="2" s="1"/>
  <c r="N86" i="2" l="1"/>
  <c r="I86" i="2"/>
  <c r="J86" i="2" s="1"/>
  <c r="P86" i="2" l="1"/>
  <c r="Q86" i="2" s="1"/>
  <c r="T86" i="2" s="1"/>
  <c r="S86" i="2"/>
  <c r="U86" i="2" l="1"/>
  <c r="Z86" i="2" s="1"/>
  <c r="X86" i="2" l="1"/>
  <c r="Y86" i="2"/>
  <c r="V86" i="2"/>
  <c r="W86" i="2"/>
  <c r="C87" i="2" l="1"/>
  <c r="AB86" i="2"/>
  <c r="E87" i="2" s="1"/>
  <c r="H87" i="2" s="1"/>
  <c r="O87" i="2" s="1"/>
  <c r="AA86" i="2"/>
  <c r="B87" i="2" s="1"/>
  <c r="K87" i="2" l="1"/>
  <c r="L87" i="2" s="1"/>
  <c r="R87" i="2" s="1"/>
  <c r="F87" i="2"/>
  <c r="M87" i="2" l="1"/>
  <c r="D87" i="2"/>
  <c r="G87" i="2" s="1"/>
  <c r="I87" i="2" l="1"/>
  <c r="J87" i="2" s="1"/>
  <c r="S87" i="2" s="1"/>
  <c r="N87" i="2"/>
  <c r="P87" i="2" l="1"/>
  <c r="Q87" i="2" s="1"/>
  <c r="T87" i="2" s="1"/>
  <c r="U87" i="2" s="1"/>
  <c r="Z87" i="2" s="1"/>
  <c r="X87" i="2" l="1"/>
  <c r="Y87" i="2"/>
  <c r="V87" i="2"/>
  <c r="W87" i="2"/>
  <c r="C88" i="2" l="1"/>
  <c r="AA87" i="2"/>
  <c r="B88" i="2" s="1"/>
  <c r="AB87" i="2"/>
  <c r="E88" i="2" s="1"/>
  <c r="H88" i="2" s="1"/>
  <c r="F88" i="2" l="1"/>
  <c r="O88" i="2"/>
  <c r="K88" i="2"/>
  <c r="L88" i="2" s="1"/>
  <c r="R88" i="2" s="1"/>
  <c r="D88" i="2"/>
  <c r="G88" i="2" s="1"/>
  <c r="M88" i="2" l="1"/>
  <c r="N88" i="2"/>
  <c r="I88" i="2"/>
  <c r="J88" i="2" s="1"/>
  <c r="P88" i="2" l="1"/>
  <c r="Q88" i="2" s="1"/>
  <c r="T88" i="2" s="1"/>
  <c r="S88" i="2"/>
  <c r="U88" i="2" l="1"/>
  <c r="Z88" i="2" s="1"/>
  <c r="X88" i="2" l="1"/>
  <c r="Y88" i="2"/>
  <c r="V88" i="2"/>
  <c r="W88" i="2"/>
  <c r="C89" i="2" l="1"/>
  <c r="AA88" i="2"/>
  <c r="B89" i="2" s="1"/>
  <c r="AB88" i="2"/>
  <c r="E89" i="2" s="1"/>
  <c r="H89" i="2" s="1"/>
  <c r="F89" i="2" l="1"/>
  <c r="D89" i="2"/>
  <c r="G89" i="2" s="1"/>
  <c r="I89" i="2" s="1"/>
  <c r="J89" i="2" s="1"/>
  <c r="O89" i="2"/>
  <c r="K89" i="2"/>
  <c r="L89" i="2" s="1"/>
  <c r="R89" i="2" s="1"/>
  <c r="M89" i="2" l="1"/>
  <c r="N89" i="2"/>
  <c r="P89" i="2"/>
  <c r="Q89" i="2" s="1"/>
  <c r="S89" i="2"/>
  <c r="T89" i="2" l="1"/>
  <c r="U89" i="2" s="1"/>
  <c r="Z89" i="2" s="1"/>
  <c r="X89" i="2" l="1"/>
  <c r="Y89" i="2"/>
  <c r="V89" i="2"/>
  <c r="W89" i="2"/>
  <c r="C90" i="2" l="1"/>
  <c r="AB89" i="2"/>
  <c r="E90" i="2" s="1"/>
  <c r="H90" i="2" s="1"/>
  <c r="AA89" i="2"/>
  <c r="B90" i="2" s="1"/>
  <c r="F90" i="2" l="1"/>
  <c r="O90" i="2"/>
  <c r="K90" i="2"/>
  <c r="L90" i="2" s="1"/>
  <c r="R90" i="2" s="1"/>
  <c r="M90" i="2" l="1"/>
  <c r="D90" i="2"/>
  <c r="G90" i="2" s="1"/>
  <c r="I90" i="2" l="1"/>
  <c r="J90" i="2" s="1"/>
  <c r="P90" i="2" s="1"/>
  <c r="Q90" i="2" s="1"/>
  <c r="N90" i="2"/>
  <c r="T90" i="2" l="1"/>
  <c r="S90" i="2"/>
  <c r="U90" i="2" l="1"/>
  <c r="Y90" i="2" l="1"/>
  <c r="Z90" i="2"/>
  <c r="W90" i="2"/>
  <c r="X90" i="2"/>
  <c r="V90" i="2"/>
  <c r="C91" i="2" l="1"/>
  <c r="AA90" i="2"/>
  <c r="B91" i="2" s="1"/>
  <c r="AB90" i="2"/>
  <c r="E91" i="2" s="1"/>
  <c r="H91" i="2" s="1"/>
  <c r="K91" i="2" s="1"/>
  <c r="L91" i="2" s="1"/>
  <c r="R91" i="2" s="1"/>
  <c r="F91" i="2" l="1"/>
  <c r="D91" i="2"/>
  <c r="G91" i="2" s="1"/>
  <c r="O91" i="2"/>
  <c r="M91" i="2" l="1"/>
  <c r="I91" i="2"/>
  <c r="J91" i="2" s="1"/>
  <c r="S91" i="2" s="1"/>
  <c r="N91" i="2"/>
  <c r="P91" i="2" l="1"/>
  <c r="Q91" i="2" s="1"/>
  <c r="T91" i="2" s="1"/>
  <c r="U91" i="2" s="1"/>
  <c r="Z91" i="2" s="1"/>
  <c r="X91" i="2" l="1"/>
  <c r="Y91" i="2"/>
  <c r="V91" i="2"/>
  <c r="W91" i="2"/>
  <c r="C92" i="2" l="1"/>
  <c r="AA91" i="2"/>
  <c r="B92" i="2" s="1"/>
  <c r="AB91" i="2"/>
  <c r="E92" i="2" s="1"/>
  <c r="H92" i="2" s="1"/>
  <c r="F92" i="2" l="1"/>
  <c r="D92" i="2"/>
  <c r="G92" i="2" s="1"/>
  <c r="N92" i="2" s="1"/>
  <c r="O92" i="2"/>
  <c r="K92" i="2"/>
  <c r="L92" i="2" s="1"/>
  <c r="R92" i="2" s="1"/>
  <c r="M92" i="2" l="1"/>
  <c r="I92" i="2"/>
  <c r="J92" i="2" s="1"/>
  <c r="P92" i="2" s="1"/>
  <c r="Q92" i="2" s="1"/>
  <c r="T92" i="2" l="1"/>
  <c r="S92" i="2"/>
  <c r="U92" i="2" l="1"/>
  <c r="Y92" i="2" s="1"/>
  <c r="X92" i="2" l="1"/>
  <c r="W92" i="2"/>
  <c r="Z92" i="2"/>
  <c r="V92" i="2"/>
  <c r="C93" i="2" s="1"/>
  <c r="AB92" i="2" l="1"/>
  <c r="E93" i="2" s="1"/>
  <c r="H93" i="2" s="1"/>
  <c r="O93" i="2" s="1"/>
  <c r="AA92" i="2"/>
  <c r="B93" i="2" s="1"/>
  <c r="D93" i="2" s="1"/>
  <c r="G93" i="2" s="1"/>
  <c r="F93" i="2"/>
  <c r="K93" i="2" l="1"/>
  <c r="L93" i="2" s="1"/>
  <c r="R93" i="2" s="1"/>
  <c r="M93" i="2"/>
  <c r="N93" i="2"/>
  <c r="I93" i="2"/>
  <c r="J93" i="2" s="1"/>
  <c r="P93" i="2" s="1"/>
  <c r="Q93" i="2" s="1"/>
  <c r="T93" i="2" l="1"/>
  <c r="S93" i="2"/>
  <c r="U93" i="2" l="1"/>
  <c r="Y93" i="2" l="1"/>
  <c r="Z93" i="2"/>
  <c r="W93" i="2"/>
  <c r="X93" i="2"/>
  <c r="V93" i="2"/>
  <c r="C94" i="2" l="1"/>
  <c r="AB93" i="2"/>
  <c r="E94" i="2" s="1"/>
  <c r="H94" i="2" s="1"/>
  <c r="O94" i="2" s="1"/>
  <c r="AA93" i="2"/>
  <c r="B94" i="2" s="1"/>
  <c r="F94" i="2" l="1"/>
  <c r="K94" i="2"/>
  <c r="L94" i="2" s="1"/>
  <c r="R94" i="2" s="1"/>
  <c r="D94" i="2"/>
  <c r="G94" i="2" s="1"/>
  <c r="M94" i="2" l="1"/>
  <c r="I94" i="2"/>
  <c r="J94" i="2" s="1"/>
  <c r="N94" i="2"/>
  <c r="P94" i="2" l="1"/>
  <c r="Q94" i="2" s="1"/>
  <c r="T94" i="2" s="1"/>
  <c r="S94" i="2"/>
  <c r="U94" i="2" l="1"/>
  <c r="Z94" i="2" s="1"/>
  <c r="X94" i="2" l="1"/>
  <c r="Y94" i="2"/>
  <c r="V94" i="2"/>
  <c r="W94" i="2"/>
  <c r="C95" i="2" l="1"/>
  <c r="AB94" i="2"/>
  <c r="E95" i="2" s="1"/>
  <c r="H95" i="2" s="1"/>
  <c r="O95" i="2" s="1"/>
  <c r="AA94" i="2"/>
  <c r="B95" i="2" s="1"/>
  <c r="K95" i="2" l="1"/>
  <c r="L95" i="2" s="1"/>
  <c r="R95" i="2" s="1"/>
  <c r="F95" i="2"/>
  <c r="M95" i="2" l="1"/>
  <c r="D95" i="2"/>
  <c r="G95" i="2" s="1"/>
  <c r="I95" i="2" l="1"/>
  <c r="J95" i="2" s="1"/>
  <c r="S95" i="2" s="1"/>
  <c r="N95" i="2"/>
  <c r="P95" i="2" l="1"/>
  <c r="Q95" i="2" s="1"/>
  <c r="T95" i="2" s="1"/>
  <c r="U95" i="2" s="1"/>
  <c r="Z95" i="2" s="1"/>
  <c r="X95" i="2" l="1"/>
  <c r="Y95" i="2"/>
  <c r="V95" i="2"/>
  <c r="W95" i="2"/>
  <c r="C96" i="2" l="1"/>
  <c r="AB95" i="2"/>
  <c r="E96" i="2" s="1"/>
  <c r="H96" i="2" s="1"/>
  <c r="K96" i="2" s="1"/>
  <c r="L96" i="2" s="1"/>
  <c r="R96" i="2" s="1"/>
  <c r="AA95" i="2"/>
  <c r="B96" i="2" s="1"/>
  <c r="O96" i="2" l="1"/>
  <c r="F96" i="2"/>
  <c r="M96" i="2" l="1"/>
  <c r="D96" i="2"/>
  <c r="G96" i="2" s="1"/>
  <c r="I96" i="2" l="1"/>
  <c r="J96" i="2" s="1"/>
  <c r="S96" i="2" s="1"/>
  <c r="N96" i="2"/>
  <c r="P96" i="2" l="1"/>
  <c r="Q96" i="2" s="1"/>
  <c r="T96" i="2" s="1"/>
  <c r="U96" i="2" s="1"/>
  <c r="Z96" i="2" s="1"/>
  <c r="X96" i="2" l="1"/>
  <c r="Y96" i="2"/>
  <c r="V96" i="2"/>
  <c r="W96" i="2"/>
  <c r="C97" i="2" l="1"/>
  <c r="AA96" i="2"/>
  <c r="B97" i="2" s="1"/>
  <c r="AB96" i="2"/>
  <c r="E97" i="2" s="1"/>
  <c r="H97" i="2" s="1"/>
  <c r="F97" i="2" l="1"/>
  <c r="D97" i="2"/>
  <c r="G97" i="2" s="1"/>
  <c r="K97" i="2"/>
  <c r="L97" i="2" s="1"/>
  <c r="R97" i="2" s="1"/>
  <c r="O97" i="2"/>
  <c r="M97" i="2" l="1"/>
  <c r="N97" i="2"/>
  <c r="I97" i="2"/>
  <c r="J97" i="2" s="1"/>
  <c r="P97" i="2" s="1"/>
  <c r="Q97" i="2" s="1"/>
  <c r="T97" i="2" l="1"/>
  <c r="S97" i="2"/>
  <c r="U97" i="2" l="1"/>
  <c r="Y97" i="2" l="1"/>
  <c r="Z97" i="2"/>
  <c r="W97" i="2"/>
  <c r="X97" i="2"/>
  <c r="V97" i="2"/>
  <c r="C98" i="2" l="1"/>
  <c r="AB97" i="2"/>
  <c r="E98" i="2" s="1"/>
  <c r="H98" i="2" s="1"/>
  <c r="K98" i="2" s="1"/>
  <c r="L98" i="2" s="1"/>
  <c r="R98" i="2" s="1"/>
  <c r="AA97" i="2"/>
  <c r="B98" i="2" s="1"/>
  <c r="F98" i="2" l="1"/>
  <c r="O98" i="2"/>
  <c r="D98" i="2"/>
  <c r="G98" i="2" s="1"/>
  <c r="M98" i="2" l="1"/>
  <c r="I98" i="2"/>
  <c r="J98" i="2" s="1"/>
  <c r="P98" i="2" s="1"/>
  <c r="Q98" i="2" s="1"/>
  <c r="N98" i="2"/>
  <c r="T98" i="2" l="1"/>
  <c r="S98" i="2"/>
  <c r="U98" i="2" l="1"/>
  <c r="Y98" i="2" l="1"/>
  <c r="Z98" i="2"/>
  <c r="W98" i="2"/>
  <c r="X98" i="2"/>
  <c r="V98" i="2"/>
  <c r="C99" i="2" l="1"/>
  <c r="AA98" i="2"/>
  <c r="B99" i="2" s="1"/>
  <c r="AB98" i="2"/>
  <c r="E99" i="2" s="1"/>
  <c r="H99" i="2" s="1"/>
  <c r="O99" i="2" s="1"/>
  <c r="F99" i="2" l="1"/>
  <c r="K99" i="2"/>
  <c r="L99" i="2" s="1"/>
  <c r="R99" i="2" s="1"/>
  <c r="D99" i="2"/>
  <c r="G99" i="2" s="1"/>
  <c r="M99" i="2" l="1"/>
  <c r="I99" i="2"/>
  <c r="J99" i="2" s="1"/>
  <c r="P99" i="2" s="1"/>
  <c r="Q99" i="2" s="1"/>
  <c r="N99" i="2"/>
  <c r="T99" i="2" l="1"/>
  <c r="S99" i="2"/>
  <c r="U99" i="2" l="1"/>
  <c r="Z99" i="2" s="1"/>
  <c r="X99" i="2" l="1"/>
  <c r="Y99" i="2"/>
  <c r="V99" i="2"/>
  <c r="W99" i="2"/>
  <c r="C100" i="2" l="1"/>
  <c r="AA99" i="2"/>
  <c r="B100" i="2" s="1"/>
  <c r="AB99" i="2"/>
  <c r="E100" i="2" s="1"/>
  <c r="H100" i="2" s="1"/>
  <c r="O100" i="2" s="1"/>
  <c r="F100" i="2" l="1"/>
  <c r="K100" i="2"/>
  <c r="L100" i="2" s="1"/>
  <c r="R100" i="2" s="1"/>
  <c r="D100" i="2"/>
  <c r="G100" i="2" s="1"/>
  <c r="M100" i="2" l="1"/>
  <c r="I100" i="2"/>
  <c r="J100" i="2" s="1"/>
  <c r="P100" i="2" s="1"/>
  <c r="Q100" i="2" s="1"/>
  <c r="N100" i="2"/>
  <c r="S100" i="2" l="1"/>
  <c r="T100" i="2"/>
  <c r="U100" i="2" l="1"/>
  <c r="Y100" i="2" l="1"/>
  <c r="Z100" i="2"/>
  <c r="W100" i="2"/>
  <c r="X100" i="2"/>
  <c r="V100" i="2"/>
  <c r="AB100" i="2" l="1"/>
  <c r="E101" i="2" s="1"/>
  <c r="H101" i="2" s="1"/>
  <c r="O101" i="2" s="1"/>
  <c r="C101" i="2"/>
  <c r="AA100" i="2"/>
  <c r="B101" i="2" s="1"/>
  <c r="K101" i="2" l="1"/>
  <c r="L101" i="2" s="1"/>
  <c r="R101" i="2" s="1"/>
  <c r="F101" i="2"/>
  <c r="D101" i="2"/>
  <c r="G101" i="2" s="1"/>
  <c r="M101" i="2" l="1"/>
  <c r="I101" i="2"/>
  <c r="J101" i="2" s="1"/>
  <c r="S101" i="2" s="1"/>
  <c r="N101" i="2"/>
  <c r="P101" i="2" l="1"/>
  <c r="Q101" i="2" s="1"/>
  <c r="T101" i="2" s="1"/>
  <c r="U101" i="2" s="1"/>
  <c r="Z101" i="2" s="1"/>
  <c r="X101" i="2" l="1"/>
  <c r="Y101" i="2"/>
  <c r="V101" i="2"/>
  <c r="W101" i="2"/>
  <c r="C102" i="2" l="1"/>
  <c r="AA101" i="2"/>
  <c r="B102" i="2" s="1"/>
  <c r="AB101" i="2"/>
  <c r="E102" i="2" s="1"/>
  <c r="H102" i="2" s="1"/>
  <c r="F102" i="2" l="1"/>
  <c r="D102" i="2"/>
  <c r="G102" i="2" s="1"/>
  <c r="N102" i="2" s="1"/>
  <c r="K102" i="2"/>
  <c r="L102" i="2" s="1"/>
  <c r="R102" i="2" s="1"/>
  <c r="O102" i="2"/>
  <c r="M102" i="2" l="1"/>
  <c r="I102" i="2"/>
  <c r="J102" i="2" s="1"/>
  <c r="P102" i="2" s="1"/>
  <c r="Q102" i="2" s="1"/>
  <c r="T102" i="2" l="1"/>
  <c r="S102" i="2"/>
  <c r="U102" i="2" l="1"/>
  <c r="Z102" i="2" s="1"/>
  <c r="V102" i="2" l="1"/>
  <c r="Y102" i="2"/>
  <c r="X102" i="2"/>
  <c r="AB102" i="2" s="1"/>
  <c r="E103" i="2" s="1"/>
  <c r="H103" i="2" s="1"/>
  <c r="O103" i="2" s="1"/>
  <c r="W102" i="2"/>
  <c r="C103" i="2" l="1"/>
  <c r="F103" i="2" s="1"/>
  <c r="AA102" i="2"/>
  <c r="B103" i="2" s="1"/>
  <c r="K103" i="2"/>
  <c r="L103" i="2" s="1"/>
  <c r="R103" i="2" s="1"/>
  <c r="M103" i="2" l="1"/>
  <c r="D103" i="2"/>
  <c r="G103" i="2" s="1"/>
  <c r="I103" i="2" l="1"/>
  <c r="J103" i="2" s="1"/>
  <c r="P103" i="2" s="1"/>
  <c r="Q103" i="2" s="1"/>
  <c r="N103" i="2"/>
  <c r="S103" i="2" l="1"/>
  <c r="T103" i="2"/>
  <c r="U103" i="2" l="1"/>
  <c r="Y103" i="2" l="1"/>
  <c r="Z103" i="2"/>
  <c r="W103" i="2"/>
  <c r="X103" i="2"/>
  <c r="V103" i="2"/>
  <c r="C104" i="2" l="1"/>
  <c r="AB103" i="2"/>
  <c r="E104" i="2" s="1"/>
  <c r="H104" i="2" s="1"/>
  <c r="O104" i="2" s="1"/>
  <c r="AA103" i="2"/>
  <c r="B104" i="2" s="1"/>
  <c r="F104" i="2" l="1"/>
  <c r="K104" i="2"/>
  <c r="L104" i="2" s="1"/>
  <c r="R104" i="2" s="1"/>
  <c r="D104" i="2"/>
  <c r="G104" i="2" s="1"/>
  <c r="M104" i="2" l="1"/>
  <c r="N104" i="2"/>
  <c r="I104" i="2"/>
  <c r="J104" i="2" s="1"/>
  <c r="S104" i="2" s="1"/>
  <c r="P104" i="2" l="1"/>
  <c r="Q104" i="2" s="1"/>
  <c r="T104" i="2" s="1"/>
  <c r="U104" i="2" s="1"/>
  <c r="Z104" i="2" s="1"/>
  <c r="X104" i="2" l="1"/>
  <c r="Y104" i="2"/>
  <c r="V104" i="2"/>
  <c r="W104" i="2"/>
  <c r="C105" i="2" l="1"/>
  <c r="AB104" i="2"/>
  <c r="E105" i="2" s="1"/>
  <c r="H105" i="2" s="1"/>
  <c r="O105" i="2" s="1"/>
  <c r="AA104" i="2"/>
  <c r="B105" i="2" s="1"/>
  <c r="K105" i="2" l="1"/>
  <c r="L105" i="2" s="1"/>
  <c r="R105" i="2" s="1"/>
  <c r="F105" i="2"/>
  <c r="M105" i="2" l="1"/>
  <c r="D105" i="2"/>
  <c r="G105" i="2" s="1"/>
  <c r="N105" i="2" l="1"/>
  <c r="I105" i="2"/>
  <c r="J105" i="2" s="1"/>
  <c r="S105" i="2" s="1"/>
  <c r="P105" i="2" l="1"/>
  <c r="Q105" i="2" s="1"/>
  <c r="T105" i="2" s="1"/>
  <c r="U105" i="2" s="1"/>
  <c r="Z105" i="2" s="1"/>
  <c r="X105" i="2" l="1"/>
  <c r="Y105" i="2"/>
  <c r="V105" i="2"/>
  <c r="W105" i="2"/>
  <c r="C106" i="2" l="1"/>
  <c r="AB105" i="2"/>
  <c r="E106" i="2" s="1"/>
  <c r="H106" i="2" s="1"/>
  <c r="AA105" i="2"/>
  <c r="B106" i="2" s="1"/>
  <c r="O106" i="2" l="1"/>
  <c r="K106" i="2"/>
  <c r="L106" i="2" s="1"/>
  <c r="R106" i="2" s="1"/>
  <c r="F106" i="2"/>
  <c r="M106" i="2" l="1"/>
  <c r="D106" i="2"/>
  <c r="G106" i="2" s="1"/>
  <c r="N106" i="2" l="1"/>
  <c r="I106" i="2"/>
  <c r="J106" i="2" s="1"/>
  <c r="P106" i="2" s="1"/>
  <c r="Q106" i="2" s="1"/>
  <c r="T106" i="2" l="1"/>
  <c r="S106" i="2"/>
  <c r="U106" i="2" l="1"/>
  <c r="Y106" i="2" l="1"/>
  <c r="Z106" i="2"/>
  <c r="W106" i="2"/>
  <c r="X106" i="2"/>
  <c r="V106" i="2"/>
  <c r="C107" i="2" l="1"/>
  <c r="AB106" i="2"/>
  <c r="E107" i="2" s="1"/>
  <c r="H107" i="2" s="1"/>
  <c r="K107" i="2" s="1"/>
  <c r="L107" i="2" s="1"/>
  <c r="R107" i="2" s="1"/>
  <c r="AA106" i="2"/>
  <c r="B107" i="2" s="1"/>
  <c r="F107" i="2" l="1"/>
  <c r="O107" i="2"/>
  <c r="D107" i="2"/>
  <c r="G107" i="2" s="1"/>
  <c r="M107" i="2" l="1"/>
  <c r="I107" i="2"/>
  <c r="J107" i="2" s="1"/>
  <c r="P107" i="2" s="1"/>
  <c r="Q107" i="2" s="1"/>
  <c r="N107" i="2"/>
  <c r="T107" i="2" l="1"/>
  <c r="S107" i="2"/>
  <c r="U107" i="2" l="1"/>
  <c r="Y107" i="2" l="1"/>
  <c r="Z107" i="2"/>
  <c r="W107" i="2"/>
  <c r="X107" i="2"/>
  <c r="V107" i="2"/>
  <c r="C108" i="2" l="1"/>
  <c r="AB107" i="2"/>
  <c r="E108" i="2" s="1"/>
  <c r="H108" i="2" s="1"/>
  <c r="O108" i="2" s="1"/>
  <c r="AA107" i="2"/>
  <c r="B108" i="2" s="1"/>
  <c r="F108" i="2" l="1"/>
  <c r="K108" i="2"/>
  <c r="L108" i="2" s="1"/>
  <c r="R108" i="2" s="1"/>
  <c r="D108" i="2"/>
  <c r="G108" i="2" s="1"/>
  <c r="M108" i="2" l="1"/>
  <c r="I108" i="2"/>
  <c r="J108" i="2" s="1"/>
  <c r="P108" i="2" s="1"/>
  <c r="Q108" i="2" s="1"/>
  <c r="N108" i="2"/>
  <c r="T108" i="2" l="1"/>
  <c r="S108" i="2"/>
  <c r="U108" i="2" l="1"/>
  <c r="Y108" i="2" l="1"/>
  <c r="Z108" i="2"/>
  <c r="W108" i="2"/>
  <c r="X108" i="2"/>
  <c r="V108" i="2"/>
  <c r="C109" i="2" l="1"/>
  <c r="AA108" i="2"/>
  <c r="B109" i="2" s="1"/>
  <c r="AB108" i="2"/>
  <c r="E109" i="2" s="1"/>
  <c r="H109" i="2" s="1"/>
  <c r="K109" i="2" s="1"/>
  <c r="L109" i="2" s="1"/>
  <c r="R109" i="2" s="1"/>
  <c r="F109" i="2" l="1"/>
  <c r="D109" i="2"/>
  <c r="G109" i="2" s="1"/>
  <c r="O109" i="2"/>
  <c r="M109" i="2" l="1"/>
  <c r="I109" i="2"/>
  <c r="J109" i="2" s="1"/>
  <c r="P109" i="2" s="1"/>
  <c r="Q109" i="2" s="1"/>
  <c r="N109" i="2"/>
  <c r="T109" i="2" l="1"/>
  <c r="S109" i="2"/>
  <c r="U109" i="2" l="1"/>
  <c r="Y109" i="2" l="1"/>
  <c r="Z109" i="2"/>
  <c r="W109" i="2"/>
  <c r="X109" i="2"/>
  <c r="V109" i="2"/>
  <c r="C110" i="2" l="1"/>
  <c r="AA109" i="2"/>
  <c r="B110" i="2" s="1"/>
  <c r="AB109" i="2"/>
  <c r="E110" i="2" s="1"/>
  <c r="H110" i="2" s="1"/>
  <c r="K110" i="2" s="1"/>
  <c r="L110" i="2" s="1"/>
  <c r="R110" i="2" s="1"/>
  <c r="F110" i="2" l="1"/>
  <c r="D110" i="2"/>
  <c r="G110" i="2" s="1"/>
  <c r="O110" i="2"/>
  <c r="M110" i="2" l="1"/>
  <c r="N110" i="2"/>
  <c r="I110" i="2"/>
  <c r="J110" i="2" s="1"/>
  <c r="S110" i="2" s="1"/>
  <c r="P110" i="2" l="1"/>
  <c r="Q110" i="2" s="1"/>
  <c r="T110" i="2" s="1"/>
  <c r="U110" i="2" s="1"/>
  <c r="Y110" i="2" l="1"/>
  <c r="Z110" i="2"/>
  <c r="W110" i="2"/>
  <c r="X110" i="2"/>
  <c r="V110" i="2"/>
  <c r="C111" i="2" l="1"/>
  <c r="AB110" i="2"/>
  <c r="E111" i="2" s="1"/>
  <c r="H111" i="2" s="1"/>
  <c r="O111" i="2" s="1"/>
  <c r="AA110" i="2"/>
  <c r="B111" i="2" s="1"/>
  <c r="F111" i="2" l="1"/>
  <c r="K111" i="2"/>
  <c r="L111" i="2" s="1"/>
  <c r="R111" i="2" s="1"/>
  <c r="D111" i="2"/>
  <c r="G111" i="2" s="1"/>
  <c r="M111" i="2" l="1"/>
  <c r="N111" i="2"/>
  <c r="I111" i="2"/>
  <c r="J111" i="2" s="1"/>
  <c r="S111" i="2" s="1"/>
  <c r="P111" i="2" l="1"/>
  <c r="Q111" i="2" s="1"/>
  <c r="T111" i="2" s="1"/>
  <c r="U111" i="2" s="1"/>
  <c r="Y111" i="2" l="1"/>
  <c r="Z111" i="2"/>
  <c r="W111" i="2"/>
  <c r="X111" i="2"/>
  <c r="V111" i="2"/>
  <c r="C112" i="2" l="1"/>
  <c r="AA111" i="2"/>
  <c r="B112" i="2" s="1"/>
  <c r="AB111" i="2"/>
  <c r="E112" i="2" s="1"/>
  <c r="H112" i="2" s="1"/>
  <c r="K112" i="2" s="1"/>
  <c r="L112" i="2" s="1"/>
  <c r="R112" i="2" s="1"/>
  <c r="F112" i="2" l="1"/>
  <c r="D112" i="2"/>
  <c r="G112" i="2" s="1"/>
  <c r="O112" i="2"/>
  <c r="M112" i="2" l="1"/>
  <c r="N112" i="2"/>
  <c r="I112" i="2"/>
  <c r="J112" i="2" s="1"/>
  <c r="P112" i="2" s="1"/>
  <c r="Q112" i="2" s="1"/>
  <c r="T112" i="2" l="1"/>
  <c r="S112" i="2"/>
  <c r="U112" i="2" l="1"/>
  <c r="Y112" i="2" l="1"/>
  <c r="Z112" i="2"/>
  <c r="W112" i="2"/>
  <c r="X112" i="2"/>
  <c r="V112" i="2"/>
  <c r="C113" i="2" l="1"/>
  <c r="AB112" i="2"/>
  <c r="E113" i="2" s="1"/>
  <c r="H113" i="2" s="1"/>
  <c r="K113" i="2" s="1"/>
  <c r="L113" i="2" s="1"/>
  <c r="R113" i="2" s="1"/>
  <c r="AA112" i="2"/>
  <c r="B113" i="2" s="1"/>
  <c r="F113" i="2" l="1"/>
  <c r="O113" i="2"/>
  <c r="D113" i="2"/>
  <c r="G113" i="2" s="1"/>
  <c r="I113" i="2" s="1"/>
  <c r="J113" i="2" s="1"/>
  <c r="M113" i="2" l="1"/>
  <c r="S113" i="2"/>
  <c r="N113" i="2"/>
  <c r="P113" i="2"/>
  <c r="Q113" i="2" s="1"/>
  <c r="T113" i="2" l="1"/>
  <c r="U113" i="2" s="1"/>
  <c r="X113" i="2" s="1"/>
  <c r="W113" i="2" l="1"/>
  <c r="Y113" i="2"/>
  <c r="Z113" i="2"/>
  <c r="AB113" i="2" s="1"/>
  <c r="E114" i="2" s="1"/>
  <c r="H114" i="2" s="1"/>
  <c r="V113" i="2"/>
  <c r="AA113" i="2" l="1"/>
  <c r="B114" i="2" s="1"/>
  <c r="C114" i="2"/>
  <c r="F114" i="2" s="1"/>
  <c r="O114" i="2"/>
  <c r="K114" i="2"/>
  <c r="L114" i="2" s="1"/>
  <c r="R114" i="2" s="1"/>
  <c r="M114" i="2" l="1"/>
  <c r="D114" i="2"/>
  <c r="G114" i="2" s="1"/>
  <c r="I114" i="2" l="1"/>
  <c r="J114" i="2" s="1"/>
  <c r="S114" i="2" s="1"/>
  <c r="N114" i="2"/>
  <c r="P114" i="2" l="1"/>
  <c r="Q114" i="2" s="1"/>
  <c r="T114" i="2" s="1"/>
  <c r="U114" i="2" s="1"/>
  <c r="Y114" i="2" s="1"/>
  <c r="W114" i="2" l="1"/>
  <c r="Z114" i="2"/>
  <c r="X114" i="2"/>
  <c r="V114" i="2"/>
  <c r="C115" i="2" s="1"/>
  <c r="AB114" i="2" l="1"/>
  <c r="E115" i="2" s="1"/>
  <c r="H115" i="2" s="1"/>
  <c r="O115" i="2" s="1"/>
  <c r="AA114" i="2"/>
  <c r="B115" i="2" s="1"/>
  <c r="D115" i="2" s="1"/>
  <c r="G115" i="2" s="1"/>
  <c r="F115" i="2"/>
  <c r="M115" i="2" l="1"/>
  <c r="K115" i="2"/>
  <c r="L115" i="2" s="1"/>
  <c r="R115" i="2" s="1"/>
  <c r="N115" i="2"/>
  <c r="I115" i="2"/>
  <c r="J115" i="2" s="1"/>
  <c r="P115" i="2" l="1"/>
  <c r="Q115" i="2" s="1"/>
  <c r="T115" i="2" s="1"/>
  <c r="S115" i="2"/>
  <c r="U115" i="2" l="1"/>
  <c r="Z115" i="2" s="1"/>
  <c r="X115" i="2" l="1"/>
  <c r="Y115" i="2"/>
  <c r="V115" i="2"/>
  <c r="W115" i="2"/>
  <c r="C116" i="2" l="1"/>
  <c r="AA115" i="2"/>
  <c r="B116" i="2" s="1"/>
  <c r="AB115" i="2"/>
  <c r="E116" i="2" s="1"/>
  <c r="H116" i="2" s="1"/>
  <c r="O116" i="2" s="1"/>
  <c r="F116" i="2" l="1"/>
  <c r="K116" i="2"/>
  <c r="L116" i="2" s="1"/>
  <c r="R116" i="2" s="1"/>
  <c r="D116" i="2"/>
  <c r="G116" i="2" s="1"/>
  <c r="M116" i="2" l="1"/>
  <c r="N116" i="2"/>
  <c r="I116" i="2"/>
  <c r="J116" i="2" s="1"/>
  <c r="P116" i="2" l="1"/>
  <c r="Q116" i="2" s="1"/>
  <c r="T116" i="2" s="1"/>
  <c r="S116" i="2"/>
  <c r="U116" i="2" l="1"/>
  <c r="Y116" i="2" l="1"/>
  <c r="Z116" i="2"/>
  <c r="W116" i="2"/>
  <c r="X116" i="2"/>
  <c r="V116" i="2"/>
  <c r="AB116" i="2" l="1"/>
  <c r="E117" i="2" s="1"/>
  <c r="H117" i="2" s="1"/>
  <c r="O117" i="2" s="1"/>
  <c r="C117" i="2"/>
  <c r="AA116" i="2"/>
  <c r="B117" i="2" s="1"/>
  <c r="K117" i="2" l="1"/>
  <c r="L117" i="2" s="1"/>
  <c r="R117" i="2" s="1"/>
  <c r="F117" i="2"/>
  <c r="D117" i="2"/>
  <c r="G117" i="2" s="1"/>
  <c r="N117" i="2" s="1"/>
  <c r="M117" i="2" l="1"/>
  <c r="I117" i="2"/>
  <c r="J117" i="2" s="1"/>
  <c r="P117" i="2" s="1"/>
  <c r="Q117" i="2" s="1"/>
  <c r="T117" i="2" l="1"/>
  <c r="S117" i="2"/>
  <c r="U117" i="2" l="1"/>
  <c r="Z117" i="2" s="1"/>
  <c r="W117" i="2" l="1"/>
  <c r="V117" i="2"/>
  <c r="Y117" i="2"/>
  <c r="X117" i="2"/>
  <c r="AB117" i="2" s="1"/>
  <c r="E118" i="2" s="1"/>
  <c r="H118" i="2" s="1"/>
  <c r="K118" i="2" s="1"/>
  <c r="L118" i="2" s="1"/>
  <c r="R118" i="2" s="1"/>
  <c r="C118" i="2" l="1"/>
  <c r="F118" i="2" s="1"/>
  <c r="AA117" i="2"/>
  <c r="B118" i="2" s="1"/>
  <c r="O118" i="2"/>
  <c r="M118" i="2" l="1"/>
  <c r="D118" i="2"/>
  <c r="G118" i="2" s="1"/>
  <c r="N118" i="2" l="1"/>
  <c r="I118" i="2"/>
  <c r="J118" i="2" s="1"/>
  <c r="P118" i="2" s="1"/>
  <c r="Q118" i="2" s="1"/>
  <c r="T118" i="2" l="1"/>
  <c r="S118" i="2"/>
  <c r="U118" i="2" l="1"/>
  <c r="Y118" i="2" l="1"/>
  <c r="Z118" i="2"/>
  <c r="W118" i="2"/>
  <c r="X118" i="2"/>
  <c r="V118" i="2"/>
  <c r="C119" i="2" l="1"/>
  <c r="AA118" i="2"/>
  <c r="B119" i="2" s="1"/>
  <c r="AB118" i="2"/>
  <c r="E119" i="2" s="1"/>
  <c r="H119" i="2" s="1"/>
  <c r="O119" i="2" s="1"/>
  <c r="F119" i="2" l="1"/>
  <c r="D119" i="2"/>
  <c r="G119" i="2" s="1"/>
  <c r="K119" i="2"/>
  <c r="L119" i="2" s="1"/>
  <c r="R119" i="2" s="1"/>
  <c r="M119" i="2" l="1"/>
  <c r="I119" i="2"/>
  <c r="J119" i="2" s="1"/>
  <c r="S119" i="2" s="1"/>
  <c r="N119" i="2"/>
  <c r="P119" i="2" l="1"/>
  <c r="Q119" i="2" s="1"/>
  <c r="T119" i="2" s="1"/>
  <c r="U119" i="2" s="1"/>
  <c r="Z119" i="2" s="1"/>
  <c r="X119" i="2" l="1"/>
  <c r="Y119" i="2"/>
  <c r="V119" i="2"/>
  <c r="W119" i="2"/>
  <c r="C120" i="2" l="1"/>
  <c r="AA119" i="2"/>
  <c r="B120" i="2" s="1"/>
  <c r="AB119" i="2"/>
  <c r="E120" i="2" s="1"/>
  <c r="H120" i="2" s="1"/>
  <c r="F120" i="2" l="1"/>
  <c r="O120" i="2"/>
  <c r="K120" i="2"/>
  <c r="L120" i="2" s="1"/>
  <c r="R120" i="2" s="1"/>
  <c r="M120" i="2" l="1"/>
  <c r="D120" i="2"/>
  <c r="G120" i="2" s="1"/>
  <c r="I120" i="2" l="1"/>
  <c r="J120" i="2" s="1"/>
  <c r="S120" i="2" s="1"/>
  <c r="N120" i="2"/>
  <c r="P120" i="2" l="1"/>
  <c r="Q120" i="2" s="1"/>
  <c r="T120" i="2" s="1"/>
  <c r="U120" i="2" s="1"/>
  <c r="Z120" i="2" s="1"/>
  <c r="X120" i="2" l="1"/>
  <c r="Y120" i="2"/>
  <c r="V120" i="2"/>
  <c r="W120" i="2"/>
  <c r="C121" i="2" l="1"/>
  <c r="AB120" i="2"/>
  <c r="E121" i="2" s="1"/>
  <c r="H121" i="2" s="1"/>
  <c r="O121" i="2" s="1"/>
  <c r="AA120" i="2"/>
  <c r="B121" i="2" s="1"/>
  <c r="F121" i="2" l="1"/>
  <c r="K121" i="2"/>
  <c r="L121" i="2" s="1"/>
  <c r="R121" i="2" s="1"/>
  <c r="D121" i="2"/>
  <c r="G121" i="2" s="1"/>
  <c r="M121" i="2" l="1"/>
  <c r="I121" i="2"/>
  <c r="J121" i="2" s="1"/>
  <c r="N121" i="2"/>
  <c r="P121" i="2" l="1"/>
  <c r="Q121" i="2" s="1"/>
  <c r="T121" i="2" s="1"/>
  <c r="S121" i="2"/>
  <c r="U121" i="2" l="1"/>
  <c r="Z121" i="2" s="1"/>
  <c r="X121" i="2" l="1"/>
  <c r="Y121" i="2"/>
  <c r="V121" i="2"/>
  <c r="W121" i="2"/>
  <c r="C122" i="2" l="1"/>
  <c r="AA121" i="2"/>
  <c r="B122" i="2" s="1"/>
  <c r="AB121" i="2"/>
  <c r="E122" i="2" s="1"/>
  <c r="H122" i="2" s="1"/>
  <c r="F122" i="2" l="1"/>
  <c r="O122" i="2"/>
  <c r="K122" i="2"/>
  <c r="L122" i="2" s="1"/>
  <c r="R122" i="2" s="1"/>
  <c r="D122" i="2"/>
  <c r="G122" i="2" s="1"/>
  <c r="M122" i="2" l="1"/>
  <c r="I122" i="2"/>
  <c r="J122" i="2" s="1"/>
  <c r="N122" i="2"/>
  <c r="P122" i="2" l="1"/>
  <c r="Q122" i="2" s="1"/>
  <c r="T122" i="2" s="1"/>
  <c r="S122" i="2"/>
  <c r="U122" i="2" l="1"/>
  <c r="Z122" i="2" s="1"/>
  <c r="X122" i="2" l="1"/>
  <c r="Y122" i="2"/>
  <c r="V122" i="2"/>
  <c r="W122" i="2"/>
  <c r="C123" i="2" l="1"/>
  <c r="AB122" i="2"/>
  <c r="E123" i="2" s="1"/>
  <c r="H123" i="2" s="1"/>
  <c r="K123" i="2" s="1"/>
  <c r="L123" i="2" s="1"/>
  <c r="R123" i="2" s="1"/>
  <c r="AA122" i="2"/>
  <c r="B123" i="2" s="1"/>
  <c r="O123" i="2" l="1"/>
  <c r="F123" i="2"/>
  <c r="M123" i="2" l="1"/>
  <c r="D123" i="2"/>
  <c r="G123" i="2" s="1"/>
  <c r="I123" i="2" l="1"/>
  <c r="J123" i="2" s="1"/>
  <c r="N123" i="2"/>
  <c r="P123" i="2" l="1"/>
  <c r="Q123" i="2" s="1"/>
  <c r="T123" i="2" s="1"/>
  <c r="S123" i="2"/>
  <c r="U123" i="2" l="1"/>
  <c r="Y123" i="2" l="1"/>
  <c r="Z123" i="2"/>
  <c r="W123" i="2"/>
  <c r="X123" i="2"/>
  <c r="V123" i="2"/>
  <c r="C124" i="2" l="1"/>
  <c r="AA123" i="2"/>
  <c r="B124" i="2" s="1"/>
  <c r="AB123" i="2"/>
  <c r="E124" i="2" s="1"/>
  <c r="H124" i="2" s="1"/>
  <c r="K124" i="2" s="1"/>
  <c r="L124" i="2" s="1"/>
  <c r="R124" i="2" s="1"/>
  <c r="F124" i="2" l="1"/>
  <c r="D124" i="2"/>
  <c r="G124" i="2" s="1"/>
  <c r="I124" i="2" s="1"/>
  <c r="J124" i="2" s="1"/>
  <c r="O124" i="2"/>
  <c r="M124" i="2" l="1"/>
  <c r="P124" i="2"/>
  <c r="Q124" i="2" s="1"/>
  <c r="N124" i="2"/>
  <c r="S124" i="2"/>
  <c r="T124" i="2" l="1"/>
  <c r="U124" i="2" s="1"/>
  <c r="Y124" i="2" l="1"/>
  <c r="Z124" i="2"/>
  <c r="W124" i="2"/>
  <c r="X124" i="2"/>
  <c r="V124" i="2"/>
  <c r="AB124" i="2" l="1"/>
  <c r="E125" i="2" s="1"/>
  <c r="H125" i="2" s="1"/>
  <c r="K125" i="2" s="1"/>
  <c r="L125" i="2" s="1"/>
  <c r="R125" i="2" s="1"/>
  <c r="C125" i="2"/>
  <c r="AA124" i="2"/>
  <c r="B125" i="2" s="1"/>
  <c r="O125" i="2" l="1"/>
  <c r="F125" i="2"/>
  <c r="D125" i="2"/>
  <c r="G125" i="2" s="1"/>
  <c r="M125" i="2" l="1"/>
  <c r="I125" i="2"/>
  <c r="J125" i="2" s="1"/>
  <c r="S125" i="2" s="1"/>
  <c r="N125" i="2"/>
  <c r="P125" i="2" l="1"/>
  <c r="Q125" i="2" s="1"/>
  <c r="T125" i="2" s="1"/>
  <c r="U125" i="2" s="1"/>
  <c r="Y125" i="2" l="1"/>
  <c r="Z125" i="2"/>
  <c r="W125" i="2"/>
  <c r="X125" i="2"/>
  <c r="V125" i="2"/>
  <c r="AB125" i="2" l="1"/>
  <c r="E126" i="2" s="1"/>
  <c r="H126" i="2" s="1"/>
  <c r="O126" i="2" s="1"/>
  <c r="C126" i="2"/>
  <c r="AA125" i="2"/>
  <c r="B126" i="2" s="1"/>
  <c r="K126" i="2" l="1"/>
  <c r="L126" i="2" s="1"/>
  <c r="R126" i="2" s="1"/>
  <c r="F126" i="2"/>
  <c r="D126" i="2"/>
  <c r="G126" i="2" s="1"/>
  <c r="M126" i="2" l="1"/>
  <c r="I126" i="2"/>
  <c r="J126" i="2" s="1"/>
  <c r="P126" i="2" s="1"/>
  <c r="Q126" i="2" s="1"/>
  <c r="N126" i="2"/>
  <c r="S126" i="2" l="1"/>
  <c r="T126" i="2"/>
  <c r="U126" i="2" l="1"/>
  <c r="Y126" i="2" l="1"/>
  <c r="Z126" i="2"/>
  <c r="W126" i="2"/>
  <c r="X126" i="2"/>
  <c r="V126" i="2"/>
  <c r="AB126" i="2" l="1"/>
  <c r="E127" i="2" s="1"/>
  <c r="H127" i="2" s="1"/>
  <c r="O127" i="2" s="1"/>
  <c r="C127" i="2"/>
  <c r="AA126" i="2"/>
  <c r="B127" i="2" s="1"/>
  <c r="K127" i="2" l="1"/>
  <c r="L127" i="2" s="1"/>
  <c r="R127" i="2" s="1"/>
  <c r="F127" i="2"/>
  <c r="D127" i="2"/>
  <c r="G127" i="2" s="1"/>
  <c r="M127" i="2" l="1"/>
  <c r="I127" i="2"/>
  <c r="J127" i="2" s="1"/>
  <c r="N127" i="2"/>
  <c r="S127" i="2" l="1"/>
  <c r="P127" i="2"/>
  <c r="Q127" i="2" s="1"/>
  <c r="T127" i="2" s="1"/>
  <c r="U127" i="2" l="1"/>
  <c r="Z127" i="2" s="1"/>
  <c r="X127" i="2" l="1"/>
  <c r="Y127" i="2"/>
  <c r="V127" i="2"/>
  <c r="W127" i="2"/>
  <c r="C128" i="2" l="1"/>
  <c r="AA127" i="2"/>
  <c r="B128" i="2" s="1"/>
  <c r="AB127" i="2"/>
  <c r="E128" i="2" s="1"/>
  <c r="H128" i="2" s="1"/>
  <c r="F128" i="2" l="1"/>
  <c r="D128" i="2"/>
  <c r="G128" i="2" s="1"/>
  <c r="O128" i="2"/>
  <c r="K128" i="2"/>
  <c r="L128" i="2" s="1"/>
  <c r="R128" i="2" s="1"/>
  <c r="M128" i="2" l="1"/>
  <c r="I128" i="2"/>
  <c r="J128" i="2" s="1"/>
  <c r="S128" i="2" s="1"/>
  <c r="N128" i="2"/>
  <c r="P128" i="2" l="1"/>
  <c r="Q128" i="2" s="1"/>
  <c r="T128" i="2" s="1"/>
  <c r="U128" i="2" s="1"/>
  <c r="Z128" i="2" s="1"/>
  <c r="X128" i="2" l="1"/>
  <c r="Y128" i="2"/>
  <c r="V128" i="2"/>
  <c r="W128" i="2"/>
  <c r="C129" i="2" l="1"/>
  <c r="AB128" i="2"/>
  <c r="E129" i="2" s="1"/>
  <c r="H129" i="2" s="1"/>
  <c r="K129" i="2" s="1"/>
  <c r="L129" i="2" s="1"/>
  <c r="R129" i="2" s="1"/>
  <c r="AA128" i="2"/>
  <c r="B129" i="2" s="1"/>
  <c r="O129" i="2" l="1"/>
  <c r="F129" i="2"/>
  <c r="M129" i="2" l="1"/>
  <c r="D129" i="2"/>
  <c r="G129" i="2" s="1"/>
  <c r="N129" i="2" l="1"/>
  <c r="I129" i="2"/>
  <c r="J129" i="2" s="1"/>
  <c r="S129" i="2" s="1"/>
  <c r="P129" i="2" l="1"/>
  <c r="Q129" i="2" s="1"/>
  <c r="T129" i="2" s="1"/>
  <c r="U129" i="2" s="1"/>
  <c r="Z129" i="2" s="1"/>
  <c r="X129" i="2" l="1"/>
  <c r="Y129" i="2"/>
  <c r="V129" i="2"/>
  <c r="W129" i="2"/>
  <c r="C130" i="2" l="1"/>
  <c r="AB129" i="2"/>
  <c r="E130" i="2" s="1"/>
  <c r="H130" i="2" s="1"/>
  <c r="K130" i="2" s="1"/>
  <c r="L130" i="2" s="1"/>
  <c r="R130" i="2" s="1"/>
  <c r="AA129" i="2"/>
  <c r="B130" i="2" s="1"/>
  <c r="F130" i="2" l="1"/>
  <c r="O130" i="2"/>
  <c r="D130" i="2"/>
  <c r="G130" i="2" s="1"/>
  <c r="M130" i="2" l="1"/>
  <c r="N130" i="2"/>
  <c r="I130" i="2"/>
  <c r="J130" i="2" s="1"/>
  <c r="P130" i="2" s="1"/>
  <c r="Q130" i="2" s="1"/>
  <c r="T130" i="2" l="1"/>
  <c r="S130" i="2"/>
  <c r="U130" i="2" l="1"/>
  <c r="Y130" i="2" l="1"/>
  <c r="Z130" i="2"/>
  <c r="W130" i="2"/>
  <c r="X130" i="2"/>
  <c r="V130" i="2"/>
  <c r="C131" i="2" l="1"/>
  <c r="AA130" i="2"/>
  <c r="B131" i="2" s="1"/>
  <c r="AB130" i="2"/>
  <c r="E131" i="2" s="1"/>
  <c r="H131" i="2" s="1"/>
  <c r="O131" i="2" s="1"/>
  <c r="F131" i="2" l="1"/>
  <c r="D131" i="2"/>
  <c r="G131" i="2" s="1"/>
  <c r="K131" i="2"/>
  <c r="L131" i="2" s="1"/>
  <c r="R131" i="2" s="1"/>
  <c r="M131" i="2" l="1"/>
  <c r="I131" i="2"/>
  <c r="J131" i="2" s="1"/>
  <c r="P131" i="2" s="1"/>
  <c r="Q131" i="2" s="1"/>
  <c r="N131" i="2"/>
  <c r="T131" i="2" l="1"/>
  <c r="S131" i="2"/>
  <c r="U131" i="2" l="1"/>
  <c r="Y131" i="2" l="1"/>
  <c r="Z131" i="2"/>
  <c r="W131" i="2"/>
  <c r="X131" i="2"/>
  <c r="V131" i="2"/>
  <c r="C132" i="2" l="1"/>
  <c r="AA131" i="2"/>
  <c r="B132" i="2" s="1"/>
  <c r="AB131" i="2"/>
  <c r="E132" i="2" s="1"/>
  <c r="H132" i="2" s="1"/>
  <c r="O132" i="2" s="1"/>
  <c r="F132" i="2" l="1"/>
  <c r="D132" i="2"/>
  <c r="G132" i="2" s="1"/>
  <c r="I132" i="2" s="1"/>
  <c r="J132" i="2" s="1"/>
  <c r="K132" i="2"/>
  <c r="L132" i="2" s="1"/>
  <c r="R132" i="2" s="1"/>
  <c r="M132" i="2" l="1"/>
  <c r="P132" i="2"/>
  <c r="Q132" i="2" s="1"/>
  <c r="N132" i="2"/>
  <c r="S132" i="2"/>
  <c r="T132" i="2" l="1"/>
  <c r="U132" i="2" s="1"/>
  <c r="Y132" i="2" l="1"/>
  <c r="Z132" i="2"/>
  <c r="W132" i="2"/>
  <c r="X132" i="2"/>
  <c r="V132" i="2"/>
  <c r="AB132" i="2" l="1"/>
  <c r="E133" i="2" s="1"/>
  <c r="H133" i="2" s="1"/>
  <c r="K133" i="2" s="1"/>
  <c r="L133" i="2" s="1"/>
  <c r="R133" i="2" s="1"/>
  <c r="C133" i="2"/>
  <c r="AA132" i="2"/>
  <c r="B133" i="2" s="1"/>
  <c r="O133" i="2" l="1"/>
  <c r="F133" i="2"/>
  <c r="D133" i="2"/>
  <c r="G133" i="2" s="1"/>
  <c r="I133" i="2" s="1"/>
  <c r="J133" i="2" s="1"/>
  <c r="M133" i="2" l="1"/>
  <c r="S133" i="2"/>
  <c r="P133" i="2"/>
  <c r="Q133" i="2" s="1"/>
  <c r="N133" i="2"/>
  <c r="T133" i="2" l="1"/>
  <c r="U133" i="2" s="1"/>
  <c r="Y133" i="2" l="1"/>
  <c r="Z133" i="2"/>
  <c r="W133" i="2"/>
  <c r="X133" i="2"/>
  <c r="V133" i="2"/>
  <c r="C134" i="2" l="1"/>
  <c r="AA133" i="2"/>
  <c r="B134" i="2" s="1"/>
  <c r="AB133" i="2"/>
  <c r="E134" i="2" s="1"/>
  <c r="H134" i="2" s="1"/>
  <c r="K134" i="2" s="1"/>
  <c r="L134" i="2" s="1"/>
  <c r="R134" i="2" s="1"/>
  <c r="F134" i="2" l="1"/>
  <c r="O134" i="2"/>
  <c r="D134" i="2"/>
  <c r="G134" i="2" s="1"/>
  <c r="M134" i="2" l="1"/>
  <c r="N134" i="2"/>
  <c r="I134" i="2"/>
  <c r="J134" i="2" s="1"/>
  <c r="S134" i="2" l="1"/>
  <c r="P134" i="2"/>
  <c r="Q134" i="2" s="1"/>
  <c r="T134" i="2" s="1"/>
  <c r="U134" i="2" l="1"/>
  <c r="Y134" i="2" l="1"/>
  <c r="Z134" i="2"/>
  <c r="W134" i="2"/>
  <c r="X134" i="2"/>
  <c r="V134" i="2"/>
  <c r="AB134" i="2" l="1"/>
  <c r="E135" i="2" s="1"/>
  <c r="H135" i="2" s="1"/>
  <c r="O135" i="2" s="1"/>
  <c r="C135" i="2"/>
  <c r="F135" i="2" s="1"/>
  <c r="AA134" i="2"/>
  <c r="B135" i="2" s="1"/>
  <c r="M135" i="2" l="1"/>
  <c r="K135" i="2"/>
  <c r="L135" i="2" s="1"/>
  <c r="R135" i="2" s="1"/>
  <c r="D135" i="2"/>
  <c r="G135" i="2" s="1"/>
  <c r="N135" i="2" s="1"/>
  <c r="I135" i="2" l="1"/>
  <c r="J135" i="2" s="1"/>
  <c r="P135" i="2" s="1"/>
  <c r="Q135" i="2" s="1"/>
  <c r="T135" i="2" s="1"/>
  <c r="S135" i="2" l="1"/>
  <c r="U135" i="2" s="1"/>
  <c r="Z135" i="2" s="1"/>
  <c r="X135" i="2" l="1"/>
  <c r="Y135" i="2"/>
  <c r="V135" i="2"/>
  <c r="W135" i="2"/>
  <c r="C136" i="2" l="1"/>
  <c r="F136" i="2" s="1"/>
  <c r="AB135" i="2"/>
  <c r="E136" i="2" s="1"/>
  <c r="H136" i="2" s="1"/>
  <c r="K136" i="2" s="1"/>
  <c r="L136" i="2" s="1"/>
  <c r="R136" i="2" s="1"/>
  <c r="AA135" i="2"/>
  <c r="B136" i="2" s="1"/>
  <c r="M136" i="2" l="1"/>
  <c r="D136" i="2"/>
  <c r="G136" i="2" s="1"/>
  <c r="N136" i="2" s="1"/>
  <c r="O136" i="2"/>
  <c r="I136" i="2" l="1"/>
  <c r="J136" i="2" s="1"/>
  <c r="P136" i="2" s="1"/>
  <c r="Q136" i="2" s="1"/>
  <c r="T136" i="2" s="1"/>
  <c r="S136" i="2" l="1"/>
  <c r="U136" i="2" s="1"/>
  <c r="Y136" i="2" l="1"/>
  <c r="Z136" i="2"/>
  <c r="W136" i="2"/>
  <c r="X136" i="2"/>
  <c r="V136" i="2"/>
  <c r="C137" i="2" l="1"/>
  <c r="AA136" i="2"/>
  <c r="B137" i="2" s="1"/>
  <c r="AB136" i="2"/>
  <c r="E137" i="2" s="1"/>
  <c r="H137" i="2" s="1"/>
  <c r="O137" i="2" s="1"/>
  <c r="F137" i="2" l="1"/>
  <c r="K137" i="2"/>
  <c r="L137" i="2" s="1"/>
  <c r="R137" i="2" s="1"/>
  <c r="D137" i="2"/>
  <c r="G137" i="2" s="1"/>
  <c r="M137" i="2" l="1"/>
  <c r="N137" i="2"/>
  <c r="I137" i="2"/>
  <c r="J137" i="2" s="1"/>
  <c r="P137" i="2" l="1"/>
  <c r="Q137" i="2" s="1"/>
  <c r="T137" i="2" s="1"/>
  <c r="S137" i="2"/>
  <c r="U137" i="2" l="1"/>
  <c r="Z137" i="2" s="1"/>
  <c r="X137" i="2" l="1"/>
  <c r="Y137" i="2"/>
  <c r="V137" i="2"/>
  <c r="W137" i="2"/>
  <c r="C138" i="2" l="1"/>
  <c r="AA137" i="2"/>
  <c r="B138" i="2" s="1"/>
  <c r="AB137" i="2"/>
  <c r="E138" i="2" s="1"/>
  <c r="H138" i="2" s="1"/>
  <c r="F138" i="2" l="1"/>
  <c r="D138" i="2"/>
  <c r="G138" i="2" s="1"/>
  <c r="K138" i="2"/>
  <c r="L138" i="2" s="1"/>
  <c r="R138" i="2" s="1"/>
  <c r="O138" i="2"/>
  <c r="M138" i="2" l="1"/>
  <c r="N138" i="2"/>
  <c r="I138" i="2"/>
  <c r="J138" i="2" s="1"/>
  <c r="P138" i="2" l="1"/>
  <c r="Q138" i="2" s="1"/>
  <c r="T138" i="2" s="1"/>
  <c r="S138" i="2"/>
  <c r="U138" i="2" l="1"/>
  <c r="Z138" i="2" s="1"/>
  <c r="X138" i="2" l="1"/>
  <c r="Y138" i="2"/>
  <c r="V138" i="2"/>
  <c r="W138" i="2"/>
  <c r="C139" i="2" l="1"/>
  <c r="AA138" i="2"/>
  <c r="B139" i="2" s="1"/>
  <c r="AB138" i="2"/>
  <c r="E139" i="2" s="1"/>
  <c r="H139" i="2" s="1"/>
  <c r="K139" i="2" s="1"/>
  <c r="L139" i="2" s="1"/>
  <c r="R139" i="2" s="1"/>
  <c r="F139" i="2" l="1"/>
  <c r="O139" i="2"/>
  <c r="D139" i="2"/>
  <c r="G139" i="2" s="1"/>
  <c r="N139" i="2" s="1"/>
  <c r="M139" i="2" l="1"/>
  <c r="I139" i="2"/>
  <c r="J139" i="2" s="1"/>
  <c r="S139" i="2" s="1"/>
  <c r="P139" i="2" l="1"/>
  <c r="Q139" i="2" s="1"/>
  <c r="T139" i="2" s="1"/>
  <c r="U139" i="2" s="1"/>
  <c r="Y139" i="2" l="1"/>
  <c r="Z139" i="2"/>
  <c r="W139" i="2"/>
  <c r="X139" i="2"/>
  <c r="V139" i="2"/>
  <c r="C140" i="2" l="1"/>
  <c r="AA139" i="2"/>
  <c r="B140" i="2" s="1"/>
  <c r="AB139" i="2"/>
  <c r="E140" i="2" s="1"/>
  <c r="H140" i="2" s="1"/>
  <c r="F140" i="2" l="1"/>
  <c r="D140" i="2"/>
  <c r="G140" i="2" s="1"/>
  <c r="O140" i="2"/>
  <c r="K140" i="2"/>
  <c r="L140" i="2" s="1"/>
  <c r="R140" i="2" s="1"/>
  <c r="M140" i="2" l="1"/>
  <c r="N140" i="2"/>
  <c r="I140" i="2"/>
  <c r="J140" i="2" s="1"/>
  <c r="S140" i="2" s="1"/>
  <c r="P140" i="2" l="1"/>
  <c r="Q140" i="2" s="1"/>
  <c r="T140" i="2" s="1"/>
  <c r="U140" i="2" s="1"/>
  <c r="Z140" i="2" s="1"/>
  <c r="X140" i="2" l="1"/>
  <c r="Y140" i="2"/>
  <c r="V140" i="2"/>
  <c r="W140" i="2"/>
  <c r="C141" i="2" l="1"/>
  <c r="AA140" i="2"/>
  <c r="B141" i="2" s="1"/>
  <c r="AB140" i="2"/>
  <c r="E141" i="2" s="1"/>
  <c r="H141" i="2" s="1"/>
  <c r="O141" i="2" l="1"/>
  <c r="K141" i="2"/>
  <c r="L141" i="2" s="1"/>
  <c r="R141" i="2" s="1"/>
  <c r="F141" i="2"/>
  <c r="D141" i="2" l="1"/>
  <c r="G141" i="2" s="1"/>
  <c r="M141" i="2"/>
  <c r="I141" i="2" l="1"/>
  <c r="J141" i="2" s="1"/>
  <c r="N141" i="2"/>
  <c r="P141" i="2" l="1"/>
  <c r="Q141" i="2" s="1"/>
  <c r="T141" i="2" s="1"/>
  <c r="S141" i="2"/>
  <c r="U141" i="2" l="1"/>
  <c r="Z141" i="2" s="1"/>
  <c r="X141" i="2" l="1"/>
  <c r="Y141" i="2"/>
  <c r="V141" i="2"/>
  <c r="W141" i="2"/>
  <c r="C142" i="2" l="1"/>
  <c r="AB141" i="2"/>
  <c r="E142" i="2" s="1"/>
  <c r="H142" i="2" s="1"/>
  <c r="O142" i="2" s="1"/>
  <c r="AA141" i="2"/>
  <c r="B142" i="2" s="1"/>
  <c r="K142" i="2" l="1"/>
  <c r="L142" i="2" s="1"/>
  <c r="R142" i="2" s="1"/>
  <c r="F142" i="2"/>
  <c r="D142" i="2" l="1"/>
  <c r="G142" i="2" s="1"/>
  <c r="I142" i="2" s="1"/>
  <c r="J142" i="2" s="1"/>
  <c r="M142" i="2"/>
  <c r="N142" i="2" l="1"/>
  <c r="S142" i="2"/>
  <c r="P142" i="2"/>
  <c r="Q142" i="2" s="1"/>
  <c r="T142" i="2" l="1"/>
  <c r="U142" i="2" s="1"/>
  <c r="Y142" i="2" l="1"/>
  <c r="Z142" i="2"/>
  <c r="W142" i="2"/>
  <c r="X142" i="2"/>
  <c r="V142" i="2"/>
  <c r="AB142" i="2" l="1"/>
  <c r="E143" i="2" s="1"/>
  <c r="H143" i="2" s="1"/>
  <c r="K143" i="2" s="1"/>
  <c r="L143" i="2" s="1"/>
  <c r="R143" i="2" s="1"/>
  <c r="C143" i="2"/>
  <c r="AA142" i="2"/>
  <c r="B143" i="2" s="1"/>
  <c r="O143" i="2" l="1"/>
  <c r="F143" i="2"/>
  <c r="D143" i="2"/>
  <c r="G143" i="2" s="1"/>
  <c r="M143" i="2" l="1"/>
  <c r="I143" i="2"/>
  <c r="J143" i="2" s="1"/>
  <c r="P143" i="2" s="1"/>
  <c r="Q143" i="2" s="1"/>
  <c r="N143" i="2"/>
  <c r="T143" i="2" l="1"/>
  <c r="S143" i="2"/>
  <c r="U143" i="2" l="1"/>
  <c r="Y143" i="2" l="1"/>
  <c r="Z143" i="2"/>
  <c r="W143" i="2"/>
  <c r="X143" i="2"/>
  <c r="V143" i="2"/>
  <c r="C144" i="2" l="1"/>
  <c r="AB143" i="2"/>
  <c r="E144" i="2" s="1"/>
  <c r="H144" i="2" s="1"/>
  <c r="K144" i="2" s="1"/>
  <c r="L144" i="2" s="1"/>
  <c r="R144" i="2" s="1"/>
  <c r="AA143" i="2"/>
  <c r="B144" i="2" s="1"/>
  <c r="F144" i="2" l="1"/>
  <c r="O144" i="2"/>
  <c r="D144" i="2"/>
  <c r="G144" i="2" s="1"/>
  <c r="M144" i="2" l="1"/>
  <c r="N144" i="2"/>
  <c r="I144" i="2"/>
  <c r="J144" i="2" s="1"/>
  <c r="P144" i="2" s="1"/>
  <c r="Q144" i="2" s="1"/>
  <c r="T144" i="2" l="1"/>
  <c r="S144" i="2"/>
  <c r="U144" i="2" l="1"/>
  <c r="Z144" i="2" s="1"/>
  <c r="W144" i="2" l="1"/>
  <c r="V144" i="2"/>
  <c r="Y144" i="2"/>
  <c r="X144" i="2"/>
  <c r="AB144" i="2" s="1"/>
  <c r="E145" i="2" s="1"/>
  <c r="H145" i="2" s="1"/>
  <c r="C145" i="2" l="1"/>
  <c r="F145" i="2" s="1"/>
  <c r="AA144" i="2"/>
  <c r="B145" i="2" s="1"/>
  <c r="K145" i="2"/>
  <c r="L145" i="2" s="1"/>
  <c r="R145" i="2" s="1"/>
  <c r="O145" i="2"/>
  <c r="D145" i="2" l="1"/>
  <c r="G145" i="2" s="1"/>
  <c r="I145" i="2" s="1"/>
  <c r="J145" i="2" s="1"/>
  <c r="P145" i="2" s="1"/>
  <c r="Q145" i="2" s="1"/>
  <c r="M145" i="2"/>
  <c r="N145" i="2" l="1"/>
  <c r="T145" i="2" s="1"/>
  <c r="S145" i="2"/>
  <c r="U145" i="2" l="1"/>
  <c r="Y145" i="2" s="1"/>
  <c r="X145" i="2" l="1"/>
  <c r="V145" i="2"/>
  <c r="C146" i="2" s="1"/>
  <c r="W145" i="2"/>
  <c r="Z145" i="2"/>
  <c r="AB145" i="2" l="1"/>
  <c r="E146" i="2" s="1"/>
  <c r="H146" i="2" s="1"/>
  <c r="K146" i="2" s="1"/>
  <c r="L146" i="2" s="1"/>
  <c r="R146" i="2" s="1"/>
  <c r="AA145" i="2"/>
  <c r="B146" i="2" s="1"/>
  <c r="D146" i="2" s="1"/>
  <c r="G146" i="2" s="1"/>
  <c r="F146" i="2"/>
  <c r="O146" i="2" l="1"/>
  <c r="M146" i="2"/>
  <c r="N146" i="2"/>
  <c r="I146" i="2"/>
  <c r="J146" i="2" s="1"/>
  <c r="S146" i="2" l="1"/>
  <c r="P146" i="2"/>
  <c r="Q146" i="2" s="1"/>
  <c r="T146" i="2" s="1"/>
  <c r="U146" i="2" l="1"/>
  <c r="Y146" i="2" l="1"/>
  <c r="Z146" i="2"/>
  <c r="W146" i="2"/>
  <c r="X146" i="2"/>
  <c r="V146" i="2"/>
  <c r="C147" i="2" l="1"/>
  <c r="F147" i="2" s="1"/>
  <c r="AB146" i="2"/>
  <c r="E147" i="2" s="1"/>
  <c r="H147" i="2" s="1"/>
  <c r="K147" i="2" s="1"/>
  <c r="L147" i="2" s="1"/>
  <c r="R147" i="2" s="1"/>
  <c r="AA146" i="2"/>
  <c r="B147" i="2" s="1"/>
  <c r="O147" i="2" l="1"/>
  <c r="M147" i="2"/>
  <c r="D147" i="2"/>
  <c r="G147" i="2" s="1"/>
  <c r="I147" i="2" l="1"/>
  <c r="J147" i="2" s="1"/>
  <c r="P147" i="2" s="1"/>
  <c r="Q147" i="2" s="1"/>
  <c r="N147" i="2"/>
  <c r="T147" i="2" l="1"/>
  <c r="S147" i="2"/>
  <c r="U147" i="2" l="1"/>
  <c r="Z147" i="2" s="1"/>
  <c r="X147" i="2" l="1"/>
  <c r="Y147" i="2"/>
  <c r="V147" i="2"/>
  <c r="W147" i="2"/>
  <c r="C148" i="2" l="1"/>
  <c r="AB147" i="2"/>
  <c r="E148" i="2" s="1"/>
  <c r="H148" i="2" s="1"/>
  <c r="K148" i="2" s="1"/>
  <c r="L148" i="2" s="1"/>
  <c r="R148" i="2" s="1"/>
  <c r="AA147" i="2"/>
  <c r="B148" i="2" s="1"/>
  <c r="F148" i="2" l="1"/>
  <c r="O148" i="2"/>
  <c r="D148" i="2"/>
  <c r="G148" i="2" s="1"/>
  <c r="M148" i="2" l="1"/>
  <c r="N148" i="2"/>
  <c r="I148" i="2"/>
  <c r="J148" i="2" s="1"/>
  <c r="P148" i="2" s="1"/>
  <c r="Q148" i="2" s="1"/>
  <c r="T148" i="2" l="1"/>
  <c r="S148" i="2"/>
  <c r="U148" i="2" l="1"/>
  <c r="Y148" i="2" l="1"/>
  <c r="Z148" i="2"/>
  <c r="W148" i="2"/>
  <c r="X148" i="2"/>
  <c r="V148" i="2"/>
  <c r="C149" i="2" l="1"/>
  <c r="AA148" i="2"/>
  <c r="B149" i="2" s="1"/>
  <c r="AB148" i="2"/>
  <c r="E149" i="2" s="1"/>
  <c r="H149" i="2" s="1"/>
  <c r="K149" i="2" s="1"/>
  <c r="L149" i="2" s="1"/>
  <c r="R149" i="2" s="1"/>
  <c r="F149" i="2" l="1"/>
  <c r="D149" i="2"/>
  <c r="G149" i="2" s="1"/>
  <c r="O149" i="2"/>
  <c r="M149" i="2" l="1"/>
  <c r="I149" i="2"/>
  <c r="J149" i="2" s="1"/>
  <c r="S149" i="2" s="1"/>
  <c r="N149" i="2"/>
  <c r="P149" i="2" l="1"/>
  <c r="Q149" i="2" s="1"/>
  <c r="T149" i="2" s="1"/>
  <c r="U149" i="2" s="1"/>
  <c r="Y149" i="2" l="1"/>
  <c r="Z149" i="2"/>
  <c r="W149" i="2"/>
  <c r="X149" i="2"/>
  <c r="V149" i="2"/>
  <c r="AA149" i="2" l="1"/>
  <c r="B150" i="2" s="1"/>
  <c r="AB149" i="2"/>
  <c r="E150" i="2" s="1"/>
  <c r="H150" i="2" s="1"/>
  <c r="K150" i="2" s="1"/>
  <c r="L150" i="2" s="1"/>
  <c r="R150" i="2" s="1"/>
  <c r="C150" i="2"/>
  <c r="F150" i="2" s="1"/>
  <c r="M150" i="2" l="1"/>
  <c r="O150" i="2"/>
  <c r="D150" i="2"/>
  <c r="G150" i="2" s="1"/>
  <c r="I150" i="2" s="1"/>
  <c r="J150" i="2" s="1"/>
  <c r="S150" i="2" s="1"/>
  <c r="N150" i="2" l="1"/>
  <c r="P150" i="2"/>
  <c r="Q150" i="2" s="1"/>
  <c r="T150" i="2" l="1"/>
  <c r="U150" i="2" s="1"/>
  <c r="Z150" i="2" s="1"/>
  <c r="X150" i="2" l="1"/>
  <c r="Y150" i="2"/>
  <c r="V150" i="2"/>
  <c r="W150" i="2"/>
  <c r="AB150" i="2" l="1"/>
  <c r="E151" i="2" s="1"/>
  <c r="H151" i="2" s="1"/>
  <c r="K151" i="2" s="1"/>
  <c r="L151" i="2" s="1"/>
  <c r="R151" i="2" s="1"/>
  <c r="AA150" i="2"/>
  <c r="B151" i="2" s="1"/>
  <c r="C151" i="2"/>
  <c r="D151" i="2" l="1"/>
  <c r="G151" i="2" s="1"/>
  <c r="I151" i="2" s="1"/>
  <c r="J151" i="2" s="1"/>
  <c r="O151" i="2"/>
  <c r="F151" i="2"/>
  <c r="M151" i="2" l="1"/>
  <c r="S151" i="2"/>
  <c r="N151" i="2"/>
  <c r="P151" i="2"/>
  <c r="Q151" i="2" s="1"/>
  <c r="T151" i="2" l="1"/>
  <c r="U151" i="2" s="1"/>
  <c r="Y151" i="2" l="1"/>
  <c r="Z151" i="2"/>
  <c r="W151" i="2"/>
  <c r="X151" i="2"/>
  <c r="V151" i="2"/>
  <c r="C152" i="2" l="1"/>
  <c r="F152" i="2" s="1"/>
  <c r="AB151" i="2"/>
  <c r="E152" i="2" s="1"/>
  <c r="H152" i="2" s="1"/>
  <c r="O152" i="2" s="1"/>
  <c r="AA151" i="2"/>
  <c r="B152" i="2" s="1"/>
  <c r="K152" i="2" l="1"/>
  <c r="L152" i="2" s="1"/>
  <c r="R152" i="2" s="1"/>
  <c r="M152" i="2"/>
  <c r="D152" i="2"/>
  <c r="G152" i="2" s="1"/>
  <c r="N152" i="2" l="1"/>
  <c r="I152" i="2"/>
  <c r="J152" i="2" s="1"/>
  <c r="P152" i="2" s="1"/>
  <c r="Q152" i="2" s="1"/>
  <c r="T152" i="2" l="1"/>
  <c r="S152" i="2"/>
  <c r="U152" i="2" l="1"/>
  <c r="Z152" i="2" s="1"/>
  <c r="Y152" i="2" l="1"/>
  <c r="W152" i="2"/>
  <c r="V152" i="2"/>
  <c r="X152" i="2"/>
  <c r="AB152" i="2" s="1"/>
  <c r="E153" i="2" s="1"/>
  <c r="H153" i="2" s="1"/>
  <c r="AA152" i="2" l="1"/>
  <c r="B153" i="2" s="1"/>
  <c r="C153" i="2"/>
  <c r="F153" i="2" s="1"/>
  <c r="O153" i="2"/>
  <c r="K153" i="2"/>
  <c r="L153" i="2" s="1"/>
  <c r="R153" i="2" s="1"/>
  <c r="M153" i="2" l="1"/>
  <c r="D153" i="2"/>
  <c r="G153" i="2" s="1"/>
  <c r="I153" i="2" l="1"/>
  <c r="J153" i="2" s="1"/>
  <c r="S153" i="2" s="1"/>
  <c r="N153" i="2"/>
  <c r="P153" i="2" l="1"/>
  <c r="Q153" i="2" s="1"/>
  <c r="T153" i="2" s="1"/>
  <c r="U153" i="2" s="1"/>
  <c r="Z153" i="2" s="1"/>
  <c r="X153" i="2" l="1"/>
  <c r="Y153" i="2"/>
  <c r="V153" i="2"/>
  <c r="W153" i="2"/>
  <c r="C154" i="2" l="1"/>
  <c r="AB153" i="2"/>
  <c r="E154" i="2" s="1"/>
  <c r="H154" i="2" s="1"/>
  <c r="K154" i="2" s="1"/>
  <c r="L154" i="2" s="1"/>
  <c r="R154" i="2" s="1"/>
  <c r="AA153" i="2"/>
  <c r="B154" i="2" s="1"/>
  <c r="O154" i="2" l="1"/>
  <c r="F154" i="2"/>
  <c r="D154" i="2" l="1"/>
  <c r="G154" i="2" s="1"/>
  <c r="I154" i="2" s="1"/>
  <c r="J154" i="2" s="1"/>
  <c r="S154" i="2" s="1"/>
  <c r="M154" i="2"/>
  <c r="N154" i="2" l="1"/>
  <c r="P154" i="2"/>
  <c r="Q154" i="2" s="1"/>
  <c r="T154" i="2" l="1"/>
  <c r="U154" i="2" s="1"/>
  <c r="Y154" i="2" l="1"/>
  <c r="Z154" i="2"/>
  <c r="W154" i="2"/>
  <c r="X154" i="2"/>
  <c r="V154" i="2"/>
  <c r="AB154" i="2" l="1"/>
  <c r="E155" i="2" s="1"/>
  <c r="H155" i="2" s="1"/>
  <c r="K155" i="2" s="1"/>
  <c r="L155" i="2" s="1"/>
  <c r="R155" i="2" s="1"/>
  <c r="C155" i="2"/>
  <c r="F155" i="2" s="1"/>
  <c r="AA154" i="2"/>
  <c r="B155" i="2" s="1"/>
  <c r="O155" i="2" l="1"/>
  <c r="M155" i="2"/>
  <c r="D155" i="2"/>
  <c r="G155" i="2" s="1"/>
  <c r="N155" i="2" l="1"/>
  <c r="I155" i="2"/>
  <c r="J155" i="2" s="1"/>
  <c r="S155" i="2" s="1"/>
  <c r="P155" i="2" l="1"/>
  <c r="Q155" i="2" s="1"/>
  <c r="T155" i="2" s="1"/>
  <c r="U155" i="2" s="1"/>
  <c r="Z155" i="2" s="1"/>
  <c r="X155" i="2" l="1"/>
  <c r="Y155" i="2"/>
  <c r="V155" i="2"/>
  <c r="W155" i="2"/>
  <c r="C156" i="2" l="1"/>
  <c r="AB155" i="2"/>
  <c r="E156" i="2" s="1"/>
  <c r="H156" i="2" s="1"/>
  <c r="K156" i="2" s="1"/>
  <c r="L156" i="2" s="1"/>
  <c r="R156" i="2" s="1"/>
  <c r="AA155" i="2"/>
  <c r="B156" i="2" s="1"/>
  <c r="F156" i="2" l="1"/>
  <c r="O156" i="2"/>
  <c r="D156" i="2"/>
  <c r="G156" i="2" s="1"/>
  <c r="M156" i="2" l="1"/>
  <c r="N156" i="2"/>
  <c r="I156" i="2"/>
  <c r="J156" i="2" s="1"/>
  <c r="P156" i="2" l="1"/>
  <c r="Q156" i="2" s="1"/>
  <c r="T156" i="2" s="1"/>
  <c r="S156" i="2"/>
  <c r="U156" i="2" l="1"/>
  <c r="Z156" i="2" s="1"/>
  <c r="X156" i="2" l="1"/>
  <c r="Y156" i="2"/>
  <c r="V156" i="2"/>
  <c r="W156" i="2"/>
  <c r="C157" i="2" l="1"/>
  <c r="AB156" i="2"/>
  <c r="E157" i="2" s="1"/>
  <c r="H157" i="2" s="1"/>
  <c r="K157" i="2" s="1"/>
  <c r="L157" i="2" s="1"/>
  <c r="R157" i="2" s="1"/>
  <c r="AA156" i="2"/>
  <c r="B157" i="2" s="1"/>
  <c r="O157" i="2" l="1"/>
  <c r="F157" i="2"/>
  <c r="M157" i="2" l="1"/>
  <c r="D157" i="2"/>
  <c r="G157" i="2" s="1"/>
  <c r="N157" i="2" l="1"/>
  <c r="I157" i="2"/>
  <c r="J157" i="2" s="1"/>
  <c r="P157" i="2" l="1"/>
  <c r="Q157" i="2" s="1"/>
  <c r="T157" i="2" s="1"/>
  <c r="S157" i="2"/>
  <c r="U157" i="2" l="1"/>
  <c r="Z157" i="2" s="1"/>
  <c r="X157" i="2" l="1"/>
  <c r="Y157" i="2"/>
  <c r="V157" i="2"/>
  <c r="W157" i="2"/>
  <c r="C158" i="2" l="1"/>
  <c r="AB157" i="2"/>
  <c r="E158" i="2" s="1"/>
  <c r="H158" i="2" s="1"/>
  <c r="AA157" i="2"/>
  <c r="B158" i="2" s="1"/>
  <c r="F158" i="2" l="1"/>
  <c r="K158" i="2"/>
  <c r="L158" i="2" s="1"/>
  <c r="R158" i="2" s="1"/>
  <c r="O158" i="2"/>
  <c r="D158" i="2" l="1"/>
  <c r="G158" i="2" s="1"/>
  <c r="I158" i="2" s="1"/>
  <c r="J158" i="2" s="1"/>
  <c r="M158" i="2"/>
  <c r="N158" i="2" l="1"/>
  <c r="P158" i="2"/>
  <c r="Q158" i="2" s="1"/>
  <c r="S158" i="2"/>
  <c r="T158" i="2" l="1"/>
  <c r="U158" i="2" s="1"/>
  <c r="Y158" i="2" l="1"/>
  <c r="Z158" i="2"/>
  <c r="W158" i="2"/>
  <c r="X158" i="2"/>
  <c r="V158" i="2"/>
  <c r="C159" i="2" l="1"/>
  <c r="AA158" i="2"/>
  <c r="B159" i="2" s="1"/>
  <c r="AB158" i="2"/>
  <c r="E159" i="2" s="1"/>
  <c r="H159" i="2" s="1"/>
  <c r="O159" i="2" s="1"/>
  <c r="F159" i="2" l="1"/>
  <c r="K159" i="2"/>
  <c r="L159" i="2" s="1"/>
  <c r="R159" i="2" s="1"/>
  <c r="D159" i="2"/>
  <c r="G159" i="2" s="1"/>
  <c r="M159" i="2" l="1"/>
  <c r="I159" i="2"/>
  <c r="J159" i="2" s="1"/>
  <c r="N159" i="2"/>
  <c r="S159" i="2" l="1"/>
  <c r="P159" i="2"/>
  <c r="Q159" i="2" s="1"/>
  <c r="T159" i="2" s="1"/>
  <c r="U159" i="2" l="1"/>
  <c r="Z159" i="2" s="1"/>
  <c r="X159" i="2" l="1"/>
  <c r="Y159" i="2"/>
  <c r="V159" i="2"/>
  <c r="W159" i="2"/>
  <c r="C160" i="2" l="1"/>
  <c r="AB159" i="2"/>
  <c r="E160" i="2" s="1"/>
  <c r="H160" i="2" s="1"/>
  <c r="O160" i="2" s="1"/>
  <c r="AA159" i="2"/>
  <c r="B160" i="2" s="1"/>
  <c r="K160" i="2" l="1"/>
  <c r="L160" i="2" s="1"/>
  <c r="R160" i="2" s="1"/>
  <c r="F160" i="2"/>
  <c r="M160" i="2" l="1"/>
  <c r="D160" i="2"/>
  <c r="G160" i="2" s="1"/>
  <c r="I160" i="2" l="1"/>
  <c r="J160" i="2" s="1"/>
  <c r="N160" i="2"/>
  <c r="S160" i="2" l="1"/>
  <c r="P160" i="2"/>
  <c r="Q160" i="2" s="1"/>
  <c r="T160" i="2" s="1"/>
  <c r="U160" i="2" l="1"/>
  <c r="Y160" i="2" l="1"/>
  <c r="Z160" i="2"/>
  <c r="W160" i="2"/>
  <c r="X160" i="2"/>
  <c r="V160" i="2"/>
  <c r="AB160" i="2" l="1"/>
  <c r="E161" i="2" s="1"/>
  <c r="H161" i="2" s="1"/>
  <c r="K161" i="2" s="1"/>
  <c r="L161" i="2" s="1"/>
  <c r="R161" i="2" s="1"/>
  <c r="C161" i="2"/>
  <c r="AA160" i="2"/>
  <c r="B161" i="2" s="1"/>
  <c r="O161" i="2" l="1"/>
  <c r="F161" i="2"/>
  <c r="D161" i="2"/>
  <c r="G161" i="2" s="1"/>
  <c r="M161" i="2" l="1"/>
  <c r="I161" i="2"/>
  <c r="J161" i="2" s="1"/>
  <c r="S161" i="2" s="1"/>
  <c r="N161" i="2"/>
  <c r="P161" i="2" l="1"/>
  <c r="Q161" i="2" s="1"/>
  <c r="T161" i="2" s="1"/>
  <c r="U161" i="2" s="1"/>
  <c r="Z161" i="2" s="1"/>
  <c r="X161" i="2" l="1"/>
  <c r="Y161" i="2"/>
  <c r="V161" i="2"/>
  <c r="W161" i="2"/>
  <c r="C162" i="2" l="1"/>
  <c r="AA161" i="2"/>
  <c r="B162" i="2" s="1"/>
  <c r="AB161" i="2"/>
  <c r="E162" i="2" s="1"/>
  <c r="H162" i="2" s="1"/>
  <c r="F162" i="2" l="1"/>
  <c r="O162" i="2"/>
  <c r="K162" i="2"/>
  <c r="L162" i="2" s="1"/>
  <c r="R162" i="2" s="1"/>
  <c r="D162" i="2"/>
  <c r="G162" i="2" s="1"/>
  <c r="M162" i="2" l="1"/>
  <c r="N162" i="2"/>
  <c r="I162" i="2"/>
  <c r="J162" i="2" s="1"/>
  <c r="P162" i="2" s="1"/>
  <c r="Q162" i="2" s="1"/>
  <c r="T162" i="2" l="1"/>
  <c r="S162" i="2"/>
  <c r="U162" i="2" l="1"/>
  <c r="Z162" i="2" s="1"/>
  <c r="X162" i="2" l="1"/>
  <c r="Y162" i="2"/>
  <c r="V162" i="2"/>
  <c r="W162" i="2"/>
  <c r="C163" i="2" l="1"/>
  <c r="AB162" i="2"/>
  <c r="E163" i="2" s="1"/>
  <c r="H163" i="2" s="1"/>
  <c r="O163" i="2" s="1"/>
  <c r="AA162" i="2"/>
  <c r="B163" i="2" s="1"/>
  <c r="F163" i="2" l="1"/>
  <c r="K163" i="2"/>
  <c r="L163" i="2" s="1"/>
  <c r="R163" i="2" s="1"/>
  <c r="D163" i="2"/>
  <c r="G163" i="2" s="1"/>
  <c r="M163" i="2" l="1"/>
  <c r="I163" i="2"/>
  <c r="J163" i="2" s="1"/>
  <c r="P163" i="2" s="1"/>
  <c r="Q163" i="2" s="1"/>
  <c r="N163" i="2"/>
  <c r="T163" i="2" l="1"/>
  <c r="S163" i="2"/>
  <c r="U163" i="2" l="1"/>
  <c r="Z163" i="2" s="1"/>
  <c r="X163" i="2" l="1"/>
  <c r="Y163" i="2"/>
  <c r="V163" i="2"/>
  <c r="W163" i="2"/>
  <c r="C164" i="2" l="1"/>
  <c r="AB163" i="2"/>
  <c r="E164" i="2" s="1"/>
  <c r="H164" i="2" s="1"/>
  <c r="K164" i="2" s="1"/>
  <c r="L164" i="2" s="1"/>
  <c r="R164" i="2" s="1"/>
  <c r="AA163" i="2"/>
  <c r="B164" i="2" s="1"/>
  <c r="F164" i="2" l="1"/>
  <c r="O164" i="2"/>
  <c r="D164" i="2"/>
  <c r="G164" i="2" s="1"/>
  <c r="M164" i="2" l="1"/>
  <c r="I164" i="2"/>
  <c r="J164" i="2" s="1"/>
  <c r="P164" i="2" s="1"/>
  <c r="Q164" i="2" s="1"/>
  <c r="N164" i="2"/>
  <c r="T164" i="2" l="1"/>
  <c r="S164" i="2"/>
  <c r="U164" i="2" l="1"/>
  <c r="Y164" i="2" l="1"/>
  <c r="Z164" i="2"/>
  <c r="W164" i="2"/>
  <c r="X164" i="2"/>
  <c r="V164" i="2"/>
  <c r="AB164" i="2" l="1"/>
  <c r="E165" i="2" s="1"/>
  <c r="H165" i="2" s="1"/>
  <c r="O165" i="2" s="1"/>
  <c r="C165" i="2"/>
  <c r="AA164" i="2"/>
  <c r="B165" i="2" s="1"/>
  <c r="K165" i="2" l="1"/>
  <c r="L165" i="2" s="1"/>
  <c r="R165" i="2" s="1"/>
  <c r="F165" i="2"/>
  <c r="D165" i="2"/>
  <c r="G165" i="2" s="1"/>
  <c r="N165" i="2" s="1"/>
  <c r="M165" i="2" l="1"/>
  <c r="I165" i="2"/>
  <c r="J165" i="2" s="1"/>
  <c r="P165" i="2" s="1"/>
  <c r="Q165" i="2" s="1"/>
  <c r="T165" i="2" l="1"/>
  <c r="S165" i="2"/>
  <c r="U165" i="2" l="1"/>
  <c r="Z165" i="2" s="1"/>
  <c r="W165" i="2" l="1"/>
  <c r="V165" i="2"/>
  <c r="Y165" i="2"/>
  <c r="X165" i="2"/>
  <c r="AB165" i="2" s="1"/>
  <c r="E166" i="2" s="1"/>
  <c r="H166" i="2" s="1"/>
  <c r="AA165" i="2" l="1"/>
  <c r="B166" i="2" s="1"/>
  <c r="C166" i="2"/>
  <c r="F166" i="2" s="1"/>
  <c r="K166" i="2"/>
  <c r="L166" i="2" s="1"/>
  <c r="R166" i="2" s="1"/>
  <c r="O166" i="2"/>
  <c r="D166" i="2" l="1"/>
  <c r="G166" i="2" s="1"/>
  <c r="N166" i="2" s="1"/>
  <c r="M166" i="2"/>
  <c r="I166" i="2" l="1"/>
  <c r="J166" i="2" s="1"/>
  <c r="S166" i="2" s="1"/>
  <c r="P166" i="2" l="1"/>
  <c r="Q166" i="2" s="1"/>
  <c r="T166" i="2" s="1"/>
  <c r="U166" i="2" s="1"/>
  <c r="Y166" i="2" s="1"/>
  <c r="X166" i="2" l="1"/>
  <c r="W166" i="2"/>
  <c r="Z166" i="2"/>
  <c r="V166" i="2"/>
  <c r="C167" i="2" s="1"/>
  <c r="AB166" i="2" l="1"/>
  <c r="E167" i="2" s="1"/>
  <c r="H167" i="2" s="1"/>
  <c r="O167" i="2" s="1"/>
  <c r="AA166" i="2"/>
  <c r="B167" i="2" s="1"/>
  <c r="D167" i="2" s="1"/>
  <c r="G167" i="2" s="1"/>
  <c r="F167" i="2"/>
  <c r="K167" i="2" l="1"/>
  <c r="L167" i="2" s="1"/>
  <c r="R167" i="2" s="1"/>
  <c r="M167" i="2"/>
  <c r="I167" i="2"/>
  <c r="J167" i="2" s="1"/>
  <c r="P167" i="2" s="1"/>
  <c r="Q167" i="2" s="1"/>
  <c r="N167" i="2"/>
  <c r="S167" i="2" l="1"/>
  <c r="T167" i="2"/>
  <c r="U167" i="2" l="1"/>
  <c r="Z167" i="2" s="1"/>
  <c r="X167" i="2" l="1"/>
  <c r="Y167" i="2"/>
  <c r="V167" i="2"/>
  <c r="W167" i="2"/>
  <c r="C168" i="2" l="1"/>
  <c r="AB167" i="2"/>
  <c r="E168" i="2" s="1"/>
  <c r="H168" i="2" s="1"/>
  <c r="O168" i="2" s="1"/>
  <c r="AA167" i="2"/>
  <c r="B168" i="2" s="1"/>
  <c r="K168" i="2" l="1"/>
  <c r="L168" i="2" s="1"/>
  <c r="R168" i="2" s="1"/>
  <c r="F168" i="2"/>
  <c r="D168" i="2" l="1"/>
  <c r="G168" i="2" s="1"/>
  <c r="M168" i="2"/>
  <c r="I168" i="2" l="1"/>
  <c r="J168" i="2" s="1"/>
  <c r="P168" i="2" s="1"/>
  <c r="Q168" i="2" s="1"/>
  <c r="N168" i="2"/>
  <c r="T168" i="2" l="1"/>
  <c r="S168" i="2"/>
  <c r="U168" i="2" l="1"/>
  <c r="Y168" i="2" l="1"/>
  <c r="Z168" i="2"/>
  <c r="W168" i="2"/>
  <c r="X168" i="2"/>
  <c r="V168" i="2"/>
  <c r="AB168" i="2" l="1"/>
  <c r="E169" i="2" s="1"/>
  <c r="H169" i="2" s="1"/>
  <c r="O169" i="2" s="1"/>
  <c r="C169" i="2"/>
  <c r="AA168" i="2"/>
  <c r="B169" i="2" s="1"/>
  <c r="K169" i="2" l="1"/>
  <c r="L169" i="2" s="1"/>
  <c r="R169" i="2" s="1"/>
  <c r="F169" i="2"/>
  <c r="D169" i="2"/>
  <c r="G169" i="2" s="1"/>
  <c r="M169" i="2" l="1"/>
  <c r="I169" i="2"/>
  <c r="J169" i="2" s="1"/>
  <c r="S169" i="2" s="1"/>
  <c r="N169" i="2"/>
  <c r="P169" i="2" l="1"/>
  <c r="Q169" i="2" s="1"/>
  <c r="T169" i="2" s="1"/>
  <c r="U169" i="2" s="1"/>
  <c r="Z169" i="2" s="1"/>
  <c r="X169" i="2" l="1"/>
  <c r="Y169" i="2"/>
  <c r="V169" i="2"/>
  <c r="W169" i="2"/>
  <c r="C170" i="2" l="1"/>
  <c r="AB169" i="2"/>
  <c r="E170" i="2" s="1"/>
  <c r="H170" i="2" s="1"/>
  <c r="K170" i="2" s="1"/>
  <c r="L170" i="2" s="1"/>
  <c r="R170" i="2" s="1"/>
  <c r="AA169" i="2"/>
  <c r="B170" i="2" s="1"/>
  <c r="O170" i="2" l="1"/>
  <c r="F170" i="2"/>
  <c r="D170" i="2" l="1"/>
  <c r="G170" i="2" s="1"/>
  <c r="M170" i="2"/>
  <c r="I170" i="2" l="1"/>
  <c r="J170" i="2" s="1"/>
  <c r="P170" i="2" s="1"/>
  <c r="Q170" i="2" s="1"/>
  <c r="N170" i="2"/>
  <c r="T170" i="2" l="1"/>
  <c r="S170" i="2"/>
  <c r="U170" i="2" l="1"/>
  <c r="Y170" i="2" l="1"/>
  <c r="Z170" i="2"/>
  <c r="W170" i="2"/>
  <c r="X170" i="2"/>
  <c r="V170" i="2"/>
  <c r="C171" i="2" l="1"/>
  <c r="AB170" i="2"/>
  <c r="E171" i="2" s="1"/>
  <c r="H171" i="2" s="1"/>
  <c r="O171" i="2" s="1"/>
  <c r="AA170" i="2"/>
  <c r="B171" i="2" s="1"/>
  <c r="F171" i="2" l="1"/>
  <c r="K171" i="2"/>
  <c r="L171" i="2" s="1"/>
  <c r="R171" i="2" s="1"/>
  <c r="D171" i="2"/>
  <c r="G171" i="2" s="1"/>
  <c r="M171" i="2" l="1"/>
  <c r="N171" i="2"/>
  <c r="I171" i="2"/>
  <c r="J171" i="2" s="1"/>
  <c r="P171" i="2" s="1"/>
  <c r="Q171" i="2" s="1"/>
  <c r="T171" i="2" l="1"/>
  <c r="S171" i="2"/>
  <c r="U171" i="2" l="1"/>
  <c r="Y171" i="2" s="1"/>
  <c r="X171" i="2" l="1"/>
  <c r="W171" i="2"/>
  <c r="Z171" i="2"/>
  <c r="V171" i="2"/>
  <c r="C172" i="2" s="1"/>
  <c r="AB171" i="2" l="1"/>
  <c r="E172" i="2" s="1"/>
  <c r="H172" i="2" s="1"/>
  <c r="K172" i="2" s="1"/>
  <c r="L172" i="2" s="1"/>
  <c r="R172" i="2" s="1"/>
  <c r="AA171" i="2"/>
  <c r="B172" i="2" s="1"/>
  <c r="D172" i="2" s="1"/>
  <c r="G172" i="2" s="1"/>
  <c r="F172" i="2"/>
  <c r="O172" i="2" l="1"/>
  <c r="M172" i="2"/>
  <c r="N172" i="2"/>
  <c r="I172" i="2"/>
  <c r="J172" i="2" s="1"/>
  <c r="P172" i="2" s="1"/>
  <c r="Q172" i="2" s="1"/>
  <c r="T172" i="2" l="1"/>
  <c r="S172" i="2"/>
  <c r="U172" i="2" l="1"/>
  <c r="Y172" i="2" l="1"/>
  <c r="Z172" i="2"/>
  <c r="W172" i="2"/>
  <c r="X172" i="2"/>
  <c r="V172" i="2"/>
  <c r="AB172" i="2" l="1"/>
  <c r="E173" i="2" s="1"/>
  <c r="H173" i="2" s="1"/>
  <c r="K173" i="2" s="1"/>
  <c r="L173" i="2" s="1"/>
  <c r="R173" i="2" s="1"/>
  <c r="C173" i="2"/>
  <c r="F173" i="2" s="1"/>
  <c r="AA172" i="2"/>
  <c r="B173" i="2" s="1"/>
  <c r="M173" i="2" l="1"/>
  <c r="O173" i="2"/>
  <c r="D173" i="2"/>
  <c r="G173" i="2" s="1"/>
  <c r="N173" i="2" s="1"/>
  <c r="I173" i="2" l="1"/>
  <c r="J173" i="2" s="1"/>
  <c r="P173" i="2" s="1"/>
  <c r="Q173" i="2" s="1"/>
  <c r="T173" i="2" s="1"/>
  <c r="S173" i="2" l="1"/>
  <c r="U173" i="2" s="1"/>
  <c r="Y173" i="2" l="1"/>
  <c r="Z173" i="2"/>
  <c r="W173" i="2"/>
  <c r="X173" i="2"/>
  <c r="V173" i="2"/>
  <c r="AB173" i="2" l="1"/>
  <c r="E174" i="2" s="1"/>
  <c r="H174" i="2" s="1"/>
  <c r="O174" i="2" s="1"/>
  <c r="C174" i="2"/>
  <c r="F174" i="2" s="1"/>
  <c r="AA173" i="2"/>
  <c r="B174" i="2" s="1"/>
  <c r="M174" i="2" l="1"/>
  <c r="K174" i="2"/>
  <c r="L174" i="2" s="1"/>
  <c r="R174" i="2" s="1"/>
  <c r="D174" i="2"/>
  <c r="G174" i="2" s="1"/>
  <c r="N174" i="2" l="1"/>
  <c r="I174" i="2"/>
  <c r="J174" i="2" s="1"/>
  <c r="S174" i="2" s="1"/>
  <c r="P174" i="2" l="1"/>
  <c r="Q174" i="2" s="1"/>
  <c r="T174" i="2" s="1"/>
  <c r="U174" i="2" s="1"/>
  <c r="Y174" i="2" l="1"/>
  <c r="Z174" i="2"/>
  <c r="W174" i="2"/>
  <c r="X174" i="2"/>
  <c r="V174" i="2"/>
  <c r="AB174" i="2" l="1"/>
  <c r="E175" i="2" s="1"/>
  <c r="H175" i="2" s="1"/>
  <c r="O175" i="2" s="1"/>
  <c r="C175" i="2"/>
  <c r="F175" i="2" s="1"/>
  <c r="AA174" i="2"/>
  <c r="B175" i="2" s="1"/>
  <c r="M175" i="2" l="1"/>
  <c r="K175" i="2"/>
  <c r="L175" i="2" s="1"/>
  <c r="R175" i="2" s="1"/>
  <c r="D175" i="2"/>
  <c r="G175" i="2" s="1"/>
  <c r="N175" i="2" s="1"/>
  <c r="I175" i="2" l="1"/>
  <c r="J175" i="2" s="1"/>
  <c r="S175" i="2" s="1"/>
  <c r="P175" i="2" l="1"/>
  <c r="Q175" i="2" s="1"/>
  <c r="T175" i="2" s="1"/>
  <c r="U175" i="2" s="1"/>
  <c r="Y175" i="2" l="1"/>
  <c r="Z175" i="2"/>
  <c r="W175" i="2"/>
  <c r="X175" i="2"/>
  <c r="V175" i="2"/>
  <c r="AB175" i="2" l="1"/>
  <c r="E176" i="2" s="1"/>
  <c r="H176" i="2" s="1"/>
  <c r="K176" i="2" s="1"/>
  <c r="L176" i="2" s="1"/>
  <c r="R176" i="2" s="1"/>
  <c r="C176" i="2"/>
  <c r="F176" i="2" s="1"/>
  <c r="AA175" i="2"/>
  <c r="B176" i="2" s="1"/>
  <c r="M176" i="2" l="1"/>
  <c r="D176" i="2"/>
  <c r="G176" i="2" s="1"/>
  <c r="N176" i="2" s="1"/>
  <c r="O176" i="2"/>
  <c r="I176" i="2" l="1"/>
  <c r="J176" i="2" s="1"/>
  <c r="S176" i="2" s="1"/>
  <c r="P176" i="2" l="1"/>
  <c r="Q176" i="2" s="1"/>
  <c r="T176" i="2" s="1"/>
  <c r="U176" i="2" s="1"/>
  <c r="Y176" i="2" l="1"/>
  <c r="Z176" i="2"/>
  <c r="W176" i="2"/>
  <c r="X176" i="2"/>
  <c r="V176" i="2"/>
  <c r="C177" i="2" l="1"/>
  <c r="F177" i="2" s="1"/>
  <c r="AB176" i="2"/>
  <c r="E177" i="2" s="1"/>
  <c r="H177" i="2" s="1"/>
  <c r="K177" i="2" s="1"/>
  <c r="L177" i="2" s="1"/>
  <c r="R177" i="2" s="1"/>
  <c r="AA176" i="2"/>
  <c r="B177" i="2" s="1"/>
  <c r="O177" i="2" l="1"/>
  <c r="M177" i="2"/>
  <c r="D177" i="2"/>
  <c r="G177" i="2" s="1"/>
  <c r="N177" i="2" l="1"/>
  <c r="I177" i="2"/>
  <c r="J177" i="2" s="1"/>
  <c r="P177" i="2" l="1"/>
  <c r="Q177" i="2" s="1"/>
  <c r="T177" i="2" s="1"/>
  <c r="S177" i="2"/>
  <c r="U177" i="2" l="1"/>
  <c r="Z177" i="2" s="1"/>
  <c r="X177" i="2" l="1"/>
  <c r="Y177" i="2"/>
  <c r="V177" i="2"/>
  <c r="W177" i="2"/>
  <c r="C178" i="2" l="1"/>
  <c r="AB177" i="2"/>
  <c r="E178" i="2" s="1"/>
  <c r="H178" i="2" s="1"/>
  <c r="O178" i="2" s="1"/>
  <c r="AA177" i="2"/>
  <c r="B178" i="2" s="1"/>
  <c r="K178" i="2" l="1"/>
  <c r="L178" i="2" s="1"/>
  <c r="R178" i="2" s="1"/>
  <c r="F178" i="2"/>
  <c r="M178" i="2" l="1"/>
  <c r="D178" i="2"/>
  <c r="G178" i="2" s="1"/>
  <c r="I178" i="2" l="1"/>
  <c r="J178" i="2" s="1"/>
  <c r="N178" i="2"/>
  <c r="P178" i="2" l="1"/>
  <c r="Q178" i="2" s="1"/>
  <c r="T178" i="2" s="1"/>
  <c r="S178" i="2"/>
  <c r="U178" i="2" l="1"/>
  <c r="Z178" i="2" s="1"/>
  <c r="X178" i="2" l="1"/>
  <c r="Y178" i="2"/>
  <c r="V178" i="2"/>
  <c r="W178" i="2"/>
  <c r="C179" i="2" l="1"/>
  <c r="AB178" i="2"/>
  <c r="E179" i="2" s="1"/>
  <c r="H179" i="2" s="1"/>
  <c r="O179" i="2" s="1"/>
  <c r="AA178" i="2"/>
  <c r="B179" i="2" s="1"/>
  <c r="K179" i="2" l="1"/>
  <c r="L179" i="2" s="1"/>
  <c r="R179" i="2" s="1"/>
  <c r="F179" i="2"/>
  <c r="M179" i="2" l="1"/>
  <c r="D179" i="2"/>
  <c r="G179" i="2" s="1"/>
  <c r="I179" i="2" l="1"/>
  <c r="J179" i="2" s="1"/>
  <c r="N179" i="2"/>
  <c r="P179" i="2" l="1"/>
  <c r="Q179" i="2" s="1"/>
  <c r="T179" i="2" s="1"/>
  <c r="S179" i="2"/>
  <c r="U179" i="2" l="1"/>
  <c r="Z179" i="2" s="1"/>
  <c r="X179" i="2" l="1"/>
  <c r="Y179" i="2"/>
  <c r="V179" i="2"/>
  <c r="W179" i="2"/>
  <c r="C180" i="2" l="1"/>
  <c r="AB179" i="2"/>
  <c r="E180" i="2" s="1"/>
  <c r="H180" i="2" s="1"/>
  <c r="AA179" i="2"/>
  <c r="B180" i="2" s="1"/>
  <c r="F180" i="2" l="1"/>
  <c r="K180" i="2"/>
  <c r="L180" i="2" s="1"/>
  <c r="R180" i="2" s="1"/>
  <c r="O180" i="2"/>
  <c r="M180" i="2" l="1"/>
  <c r="D180" i="2"/>
  <c r="G180" i="2" s="1"/>
  <c r="N180" i="2" l="1"/>
  <c r="I180" i="2"/>
  <c r="J180" i="2" s="1"/>
  <c r="S180" i="2" s="1"/>
  <c r="P180" i="2" l="1"/>
  <c r="Q180" i="2" s="1"/>
  <c r="T180" i="2" s="1"/>
  <c r="U180" i="2" s="1"/>
  <c r="Z180" i="2" s="1"/>
  <c r="X180" i="2" l="1"/>
  <c r="Y180" i="2"/>
  <c r="V180" i="2"/>
  <c r="W180" i="2"/>
  <c r="C181" i="2" l="1"/>
  <c r="AB180" i="2"/>
  <c r="E181" i="2" s="1"/>
  <c r="H181" i="2" s="1"/>
  <c r="AA180" i="2"/>
  <c r="B181" i="2" s="1"/>
  <c r="F181" i="2" l="1"/>
  <c r="K181" i="2"/>
  <c r="L181" i="2" s="1"/>
  <c r="R181" i="2" s="1"/>
  <c r="O181" i="2"/>
  <c r="M181" i="2" l="1"/>
  <c r="D181" i="2"/>
  <c r="G181" i="2" s="1"/>
  <c r="I181" i="2" l="1"/>
  <c r="J181" i="2" s="1"/>
  <c r="S181" i="2" s="1"/>
  <c r="N181" i="2"/>
  <c r="P181" i="2" l="1"/>
  <c r="Q181" i="2" s="1"/>
  <c r="T181" i="2" s="1"/>
  <c r="U181" i="2" s="1"/>
  <c r="Z181" i="2" s="1"/>
  <c r="X181" i="2" l="1"/>
  <c r="Y181" i="2"/>
  <c r="V181" i="2"/>
  <c r="W181" i="2"/>
  <c r="C182" i="2" l="1"/>
  <c r="AB181" i="2"/>
  <c r="E182" i="2" s="1"/>
  <c r="H182" i="2" s="1"/>
  <c r="O182" i="2" s="1"/>
  <c r="AA181" i="2"/>
  <c r="B182" i="2" s="1"/>
  <c r="F182" i="2" l="1"/>
  <c r="K182" i="2"/>
  <c r="L182" i="2" s="1"/>
  <c r="R182" i="2" s="1"/>
  <c r="D182" i="2"/>
  <c r="G182" i="2" s="1"/>
  <c r="M182" i="2" l="1"/>
  <c r="N182" i="2"/>
  <c r="I182" i="2"/>
  <c r="J182" i="2" s="1"/>
  <c r="S182" i="2" s="1"/>
  <c r="P182" i="2" l="1"/>
  <c r="Q182" i="2" s="1"/>
  <c r="T182" i="2" s="1"/>
  <c r="U182" i="2" s="1"/>
  <c r="Z182" i="2" s="1"/>
  <c r="X182" i="2" l="1"/>
  <c r="Y182" i="2"/>
  <c r="V182" i="2"/>
  <c r="W182" i="2"/>
  <c r="C183" i="2" l="1"/>
  <c r="AA182" i="2"/>
  <c r="B183" i="2" s="1"/>
  <c r="AB182" i="2"/>
  <c r="E183" i="2" s="1"/>
  <c r="H183" i="2" s="1"/>
  <c r="O183" i="2" s="1"/>
  <c r="F183" i="2" l="1"/>
  <c r="K183" i="2"/>
  <c r="L183" i="2" s="1"/>
  <c r="R183" i="2" s="1"/>
  <c r="D183" i="2"/>
  <c r="G183" i="2" s="1"/>
  <c r="M183" i="2" l="1"/>
  <c r="I183" i="2"/>
  <c r="J183" i="2" s="1"/>
  <c r="P183" i="2" s="1"/>
  <c r="Q183" i="2" s="1"/>
  <c r="N183" i="2"/>
  <c r="T183" i="2" l="1"/>
  <c r="S183" i="2"/>
  <c r="U183" i="2" l="1"/>
  <c r="Y183" i="2" l="1"/>
  <c r="Z183" i="2"/>
  <c r="W183" i="2"/>
  <c r="X183" i="2"/>
  <c r="V183" i="2"/>
  <c r="AB183" i="2" l="1"/>
  <c r="E184" i="2" s="1"/>
  <c r="H184" i="2" s="1"/>
  <c r="K184" i="2" s="1"/>
  <c r="L184" i="2" s="1"/>
  <c r="R184" i="2" s="1"/>
  <c r="C184" i="2"/>
  <c r="AA183" i="2"/>
  <c r="B184" i="2" s="1"/>
  <c r="O184" i="2" l="1"/>
  <c r="F184" i="2"/>
  <c r="D184" i="2"/>
  <c r="G184" i="2" s="1"/>
  <c r="M184" i="2" l="1"/>
  <c r="N184" i="2"/>
  <c r="I184" i="2"/>
  <c r="J184" i="2" s="1"/>
  <c r="P184" i="2" s="1"/>
  <c r="Q184" i="2" s="1"/>
  <c r="T184" i="2" l="1"/>
  <c r="S184" i="2"/>
  <c r="U184" i="2" l="1"/>
  <c r="Y184" i="2" l="1"/>
  <c r="Z184" i="2"/>
  <c r="W184" i="2"/>
  <c r="X184" i="2"/>
  <c r="V184" i="2"/>
  <c r="C185" i="2" l="1"/>
  <c r="AA184" i="2"/>
  <c r="B185" i="2" s="1"/>
  <c r="AB184" i="2"/>
  <c r="E185" i="2" s="1"/>
  <c r="H185" i="2" s="1"/>
  <c r="O185" i="2" s="1"/>
  <c r="F185" i="2" l="1"/>
  <c r="K185" i="2"/>
  <c r="L185" i="2" s="1"/>
  <c r="R185" i="2" s="1"/>
  <c r="D185" i="2"/>
  <c r="G185" i="2" s="1"/>
  <c r="M185" i="2" l="1"/>
  <c r="N185" i="2"/>
  <c r="I185" i="2"/>
  <c r="J185" i="2" s="1"/>
  <c r="P185" i="2" s="1"/>
  <c r="Q185" i="2" s="1"/>
  <c r="T185" i="2" l="1"/>
  <c r="S185" i="2"/>
  <c r="U185" i="2" l="1"/>
  <c r="Y185" i="2" l="1"/>
  <c r="Z185" i="2"/>
  <c r="W185" i="2"/>
  <c r="X185" i="2"/>
  <c r="V185" i="2"/>
  <c r="C186" i="2" l="1"/>
  <c r="AA185" i="2"/>
  <c r="B186" i="2" s="1"/>
  <c r="AB185" i="2"/>
  <c r="E186" i="2" s="1"/>
  <c r="H186" i="2" s="1"/>
  <c r="K186" i="2" s="1"/>
  <c r="L186" i="2" s="1"/>
  <c r="R186" i="2" s="1"/>
  <c r="F186" i="2" l="1"/>
  <c r="D186" i="2"/>
  <c r="G186" i="2" s="1"/>
  <c r="I186" i="2" s="1"/>
  <c r="J186" i="2" s="1"/>
  <c r="O186" i="2"/>
  <c r="M186" i="2" l="1"/>
  <c r="N186" i="2"/>
  <c r="S186" i="2"/>
  <c r="P186" i="2"/>
  <c r="Q186" i="2" s="1"/>
  <c r="T186" i="2" l="1"/>
  <c r="U186" i="2" s="1"/>
  <c r="Y186" i="2" l="1"/>
  <c r="Z186" i="2"/>
  <c r="W186" i="2"/>
  <c r="X186" i="2"/>
  <c r="V186" i="2"/>
  <c r="C187" i="2" l="1"/>
  <c r="AB186" i="2"/>
  <c r="E187" i="2" s="1"/>
  <c r="H187" i="2" s="1"/>
  <c r="K187" i="2" s="1"/>
  <c r="L187" i="2" s="1"/>
  <c r="R187" i="2" s="1"/>
  <c r="AA186" i="2"/>
  <c r="B187" i="2" s="1"/>
  <c r="F187" i="2" l="1"/>
  <c r="O187" i="2"/>
  <c r="D187" i="2"/>
  <c r="G187" i="2" s="1"/>
  <c r="N187" i="2" s="1"/>
  <c r="M187" i="2" l="1"/>
  <c r="I187" i="2"/>
  <c r="J187" i="2" s="1"/>
  <c r="P187" i="2" s="1"/>
  <c r="Q187" i="2" s="1"/>
  <c r="T187" i="2" l="1"/>
  <c r="S187" i="2"/>
  <c r="U187" i="2" l="1"/>
  <c r="Z187" i="2" s="1"/>
  <c r="W187" i="2" l="1"/>
  <c r="V187" i="2"/>
  <c r="Y187" i="2"/>
  <c r="X187" i="2"/>
  <c r="AB187" i="2" s="1"/>
  <c r="E188" i="2" s="1"/>
  <c r="H188" i="2" s="1"/>
  <c r="AA187" i="2" l="1"/>
  <c r="B188" i="2" s="1"/>
  <c r="C188" i="2"/>
  <c r="K188" i="2"/>
  <c r="L188" i="2" s="1"/>
  <c r="R188" i="2" s="1"/>
  <c r="O188" i="2"/>
  <c r="D188" i="2" l="1"/>
  <c r="G188" i="2" s="1"/>
  <c r="N188" i="2" s="1"/>
  <c r="F188" i="2"/>
  <c r="M188" i="2" s="1"/>
  <c r="I188" i="2" l="1"/>
  <c r="J188" i="2" s="1"/>
  <c r="P188" i="2" s="1"/>
  <c r="Q188" i="2" s="1"/>
  <c r="T188" i="2" s="1"/>
  <c r="S188" i="2" l="1"/>
  <c r="U188" i="2" s="1"/>
  <c r="Y188" i="2" l="1"/>
  <c r="Z188" i="2"/>
  <c r="W188" i="2"/>
  <c r="X188" i="2"/>
  <c r="V188" i="2"/>
  <c r="AB188" i="2" l="1"/>
  <c r="E189" i="2" s="1"/>
  <c r="H189" i="2" s="1"/>
  <c r="O189" i="2" s="1"/>
  <c r="C189" i="2"/>
  <c r="AA188" i="2"/>
  <c r="B189" i="2" s="1"/>
  <c r="K189" i="2" l="1"/>
  <c r="L189" i="2" s="1"/>
  <c r="R189" i="2" s="1"/>
  <c r="F189" i="2"/>
  <c r="D189" i="2"/>
  <c r="G189" i="2" s="1"/>
  <c r="M189" i="2" l="1"/>
  <c r="N189" i="2"/>
  <c r="I189" i="2"/>
  <c r="J189" i="2" s="1"/>
  <c r="S189" i="2" l="1"/>
  <c r="P189" i="2"/>
  <c r="Q189" i="2" s="1"/>
  <c r="T189" i="2" s="1"/>
  <c r="U189" i="2" l="1"/>
  <c r="Y189" i="2" l="1"/>
  <c r="Z189" i="2"/>
  <c r="W189" i="2"/>
  <c r="X189" i="2"/>
  <c r="V189" i="2"/>
  <c r="C190" i="2" l="1"/>
  <c r="F190" i="2" s="1"/>
  <c r="AA189" i="2"/>
  <c r="B190" i="2" s="1"/>
  <c r="AB189" i="2"/>
  <c r="E190" i="2" s="1"/>
  <c r="H190" i="2" s="1"/>
  <c r="O190" i="2" s="1"/>
  <c r="K190" i="2" l="1"/>
  <c r="L190" i="2" s="1"/>
  <c r="R190" i="2" s="1"/>
  <c r="M190" i="2"/>
  <c r="D190" i="2"/>
  <c r="G190" i="2" s="1"/>
  <c r="N190" i="2" l="1"/>
  <c r="I190" i="2"/>
  <c r="J190" i="2" s="1"/>
  <c r="S190" i="2" l="1"/>
  <c r="P190" i="2"/>
  <c r="Q190" i="2" s="1"/>
  <c r="T190" i="2" s="1"/>
  <c r="U190" i="2" l="1"/>
  <c r="Z190" i="2" s="1"/>
  <c r="X190" i="2" l="1"/>
  <c r="Y190" i="2"/>
  <c r="V190" i="2"/>
  <c r="W190" i="2"/>
  <c r="C191" i="2" l="1"/>
  <c r="AA190" i="2"/>
  <c r="B191" i="2" s="1"/>
  <c r="AB190" i="2"/>
  <c r="E191" i="2" s="1"/>
  <c r="H191" i="2" s="1"/>
  <c r="O191" i="2" l="1"/>
  <c r="K191" i="2"/>
  <c r="L191" i="2" s="1"/>
  <c r="R191" i="2" s="1"/>
  <c r="F191" i="2"/>
  <c r="M191" i="2" l="1"/>
  <c r="D191" i="2"/>
  <c r="G191" i="2" s="1"/>
  <c r="I191" i="2" l="1"/>
  <c r="J191" i="2" s="1"/>
  <c r="N191" i="2"/>
  <c r="P191" i="2" l="1"/>
  <c r="Q191" i="2" s="1"/>
  <c r="T191" i="2" s="1"/>
  <c r="S191" i="2"/>
  <c r="U191" i="2" l="1"/>
  <c r="Z191" i="2" s="1"/>
  <c r="X191" i="2" l="1"/>
  <c r="Y191" i="2"/>
  <c r="V191" i="2"/>
  <c r="W191" i="2"/>
  <c r="C192" i="2" l="1"/>
  <c r="AB191" i="2"/>
  <c r="E192" i="2" s="1"/>
  <c r="H192" i="2" s="1"/>
  <c r="AA191" i="2"/>
  <c r="B192" i="2" s="1"/>
  <c r="F192" i="2" l="1"/>
  <c r="K192" i="2"/>
  <c r="L192" i="2" s="1"/>
  <c r="R192" i="2" s="1"/>
  <c r="O192" i="2"/>
  <c r="M192" i="2" l="1"/>
  <c r="D192" i="2"/>
  <c r="G192" i="2" s="1"/>
  <c r="I192" i="2" l="1"/>
  <c r="J192" i="2" s="1"/>
  <c r="N192" i="2"/>
  <c r="S192" i="2" l="1"/>
  <c r="P192" i="2"/>
  <c r="Q192" i="2" s="1"/>
  <c r="T192" i="2" s="1"/>
  <c r="U192" i="2" l="1"/>
  <c r="Z192" i="2" s="1"/>
  <c r="X192" i="2" l="1"/>
  <c r="Y192" i="2"/>
  <c r="V192" i="2"/>
  <c r="W192" i="2"/>
  <c r="C193" i="2" l="1"/>
  <c r="AA192" i="2"/>
  <c r="B193" i="2" s="1"/>
  <c r="AB192" i="2"/>
  <c r="E193" i="2" s="1"/>
  <c r="H193" i="2" s="1"/>
  <c r="O193" i="2" s="1"/>
  <c r="F193" i="2" l="1"/>
  <c r="K193" i="2"/>
  <c r="L193" i="2" s="1"/>
  <c r="R193" i="2" s="1"/>
  <c r="D193" i="2"/>
  <c r="G193" i="2" s="1"/>
  <c r="I193" i="2" s="1"/>
  <c r="J193" i="2" s="1"/>
  <c r="M193" i="2" l="1"/>
  <c r="N193" i="2"/>
  <c r="S193" i="2"/>
  <c r="P193" i="2"/>
  <c r="Q193" i="2" s="1"/>
  <c r="T193" i="2" l="1"/>
  <c r="U193" i="2" s="1"/>
  <c r="Y193" i="2" l="1"/>
  <c r="Z193" i="2"/>
  <c r="W193" i="2"/>
  <c r="X193" i="2"/>
  <c r="V193" i="2"/>
  <c r="AB193" i="2" l="1"/>
  <c r="E194" i="2" s="1"/>
  <c r="H194" i="2" s="1"/>
  <c r="K194" i="2" s="1"/>
  <c r="L194" i="2" s="1"/>
  <c r="R194" i="2" s="1"/>
  <c r="C194" i="2"/>
  <c r="AA193" i="2"/>
  <c r="B194" i="2" s="1"/>
  <c r="O194" i="2" l="1"/>
  <c r="F194" i="2"/>
  <c r="D194" i="2"/>
  <c r="G194" i="2" s="1"/>
  <c r="M194" i="2" l="1"/>
  <c r="I194" i="2"/>
  <c r="J194" i="2" s="1"/>
  <c r="N194" i="2"/>
  <c r="P194" i="2" l="1"/>
  <c r="Q194" i="2" s="1"/>
  <c r="T194" i="2" s="1"/>
  <c r="S194" i="2"/>
  <c r="U194" i="2" l="1"/>
  <c r="Z194" i="2" s="1"/>
  <c r="X194" i="2" l="1"/>
  <c r="Y194" i="2"/>
  <c r="V194" i="2"/>
  <c r="W194" i="2"/>
  <c r="C195" i="2" l="1"/>
  <c r="AB194" i="2"/>
  <c r="E195" i="2" s="1"/>
  <c r="H195" i="2" s="1"/>
  <c r="AA194" i="2"/>
  <c r="B195" i="2" s="1"/>
  <c r="F195" i="2" l="1"/>
  <c r="K195" i="2"/>
  <c r="L195" i="2" s="1"/>
  <c r="R195" i="2" s="1"/>
  <c r="O195" i="2"/>
  <c r="M195" i="2" l="1"/>
  <c r="D195" i="2"/>
  <c r="G195" i="2" s="1"/>
  <c r="I195" i="2" l="1"/>
  <c r="J195" i="2" s="1"/>
  <c r="P195" i="2" s="1"/>
  <c r="Q195" i="2" s="1"/>
  <c r="N195" i="2"/>
  <c r="T195" i="2" l="1"/>
  <c r="S195" i="2"/>
  <c r="U195" i="2" l="1"/>
  <c r="Y195" i="2" l="1"/>
  <c r="Z195" i="2"/>
  <c r="W195" i="2"/>
  <c r="X195" i="2"/>
  <c r="V195" i="2"/>
  <c r="C196" i="2" l="1"/>
  <c r="AA195" i="2"/>
  <c r="B196" i="2" s="1"/>
  <c r="AB195" i="2"/>
  <c r="E196" i="2" s="1"/>
  <c r="H196" i="2" s="1"/>
  <c r="K196" i="2" l="1"/>
  <c r="L196" i="2" s="1"/>
  <c r="R196" i="2" s="1"/>
  <c r="F196" i="2"/>
  <c r="D196" i="2"/>
  <c r="G196" i="2" s="1"/>
  <c r="O196" i="2"/>
  <c r="M196" i="2" l="1"/>
  <c r="N196" i="2"/>
  <c r="I196" i="2"/>
  <c r="J196" i="2" s="1"/>
  <c r="S196" i="2" s="1"/>
  <c r="P196" i="2" l="1"/>
  <c r="Q196" i="2" s="1"/>
  <c r="T196" i="2" s="1"/>
  <c r="U196" i="2" s="1"/>
  <c r="Y196" i="2" l="1"/>
  <c r="Z196" i="2"/>
  <c r="W196" i="2"/>
  <c r="X196" i="2"/>
  <c r="V196" i="2"/>
  <c r="C197" i="2" l="1"/>
  <c r="AB196" i="2"/>
  <c r="E197" i="2" s="1"/>
  <c r="H197" i="2" s="1"/>
  <c r="O197" i="2" s="1"/>
  <c r="AA196" i="2"/>
  <c r="B197" i="2" s="1"/>
  <c r="F197" i="2" l="1"/>
  <c r="K197" i="2"/>
  <c r="L197" i="2" s="1"/>
  <c r="R197" i="2" s="1"/>
  <c r="D197" i="2"/>
  <c r="G197" i="2" s="1"/>
  <c r="I197" i="2" s="1"/>
  <c r="J197" i="2" s="1"/>
  <c r="M197" i="2" l="1"/>
  <c r="P197" i="2"/>
  <c r="Q197" i="2" s="1"/>
  <c r="N197" i="2"/>
  <c r="S197" i="2"/>
  <c r="T197" i="2" l="1"/>
  <c r="U197" i="2" s="1"/>
  <c r="Y197" i="2" l="1"/>
  <c r="Z197" i="2"/>
  <c r="W197" i="2"/>
  <c r="X197" i="2"/>
  <c r="V197" i="2"/>
  <c r="AB197" i="2" l="1"/>
  <c r="E198" i="2" s="1"/>
  <c r="H198" i="2" s="1"/>
  <c r="K198" i="2" s="1"/>
  <c r="L198" i="2" s="1"/>
  <c r="R198" i="2" s="1"/>
  <c r="C198" i="2"/>
  <c r="AA197" i="2"/>
  <c r="B198" i="2" s="1"/>
  <c r="O198" i="2" l="1"/>
  <c r="F198" i="2"/>
  <c r="D198" i="2"/>
  <c r="G198" i="2" s="1"/>
  <c r="M198" i="2" l="1"/>
  <c r="I198" i="2"/>
  <c r="J198" i="2" s="1"/>
  <c r="P198" i="2" s="1"/>
  <c r="Q198" i="2" s="1"/>
  <c r="N198" i="2"/>
  <c r="T198" i="2" l="1"/>
  <c r="S198" i="2"/>
  <c r="U198" i="2" l="1"/>
  <c r="Z198" i="2" s="1"/>
  <c r="X198" i="2" l="1"/>
  <c r="Y198" i="2"/>
  <c r="V198" i="2"/>
  <c r="W198" i="2"/>
  <c r="C199" i="2" l="1"/>
  <c r="AB198" i="2"/>
  <c r="E199" i="2" s="1"/>
  <c r="H199" i="2" s="1"/>
  <c r="O199" i="2" s="1"/>
  <c r="AA198" i="2"/>
  <c r="B199" i="2" s="1"/>
  <c r="F199" i="2" l="1"/>
  <c r="K199" i="2"/>
  <c r="L199" i="2" s="1"/>
  <c r="R199" i="2" s="1"/>
  <c r="D199" i="2"/>
  <c r="G199" i="2" s="1"/>
  <c r="N199" i="2" s="1"/>
  <c r="M199" i="2" l="1"/>
  <c r="I199" i="2"/>
  <c r="J199" i="2" s="1"/>
  <c r="P199" i="2" s="1"/>
  <c r="Q199" i="2" s="1"/>
  <c r="T199" i="2" l="1"/>
  <c r="S199" i="2"/>
  <c r="U199" i="2" l="1"/>
  <c r="Y199" i="2" s="1"/>
  <c r="X199" i="2" l="1"/>
  <c r="W199" i="2"/>
  <c r="Z199" i="2"/>
  <c r="V199" i="2"/>
  <c r="C200" i="2" s="1"/>
  <c r="AB199" i="2" l="1"/>
  <c r="E200" i="2" s="1"/>
  <c r="H200" i="2" s="1"/>
  <c r="O200" i="2" s="1"/>
  <c r="AA199" i="2"/>
  <c r="B200" i="2" s="1"/>
  <c r="D200" i="2" s="1"/>
  <c r="G200" i="2" s="1"/>
  <c r="F200" i="2"/>
  <c r="K200" i="2" l="1"/>
  <c r="L200" i="2" s="1"/>
  <c r="R200" i="2" s="1"/>
  <c r="M200" i="2"/>
  <c r="N200" i="2"/>
  <c r="I200" i="2"/>
  <c r="J200" i="2" s="1"/>
  <c r="P200" i="2" l="1"/>
  <c r="Q200" i="2" s="1"/>
  <c r="T200" i="2" s="1"/>
  <c r="S200" i="2"/>
  <c r="U200" i="2" l="1"/>
  <c r="Y200" i="2" l="1"/>
  <c r="Z200" i="2"/>
  <c r="W200" i="2"/>
  <c r="X200" i="2"/>
  <c r="V200" i="2"/>
  <c r="AB200" i="2" l="1"/>
  <c r="E201" i="2" s="1"/>
  <c r="H201" i="2" s="1"/>
  <c r="K201" i="2" s="1"/>
  <c r="L201" i="2" s="1"/>
  <c r="R201" i="2" s="1"/>
  <c r="C201" i="2"/>
  <c r="AA200" i="2"/>
  <c r="B201" i="2" s="1"/>
  <c r="O201" i="2" l="1"/>
  <c r="F201" i="2"/>
  <c r="D201" i="2"/>
  <c r="G201" i="2" s="1"/>
  <c r="M201" i="2" l="1"/>
  <c r="N201" i="2"/>
  <c r="I201" i="2"/>
  <c r="J201" i="2" s="1"/>
  <c r="P201" i="2" l="1"/>
  <c r="Q201" i="2" s="1"/>
  <c r="T201" i="2" s="1"/>
  <c r="S201" i="2"/>
  <c r="U201" i="2" l="1"/>
  <c r="Z201" i="2" s="1"/>
  <c r="X201" i="2" l="1"/>
  <c r="Y201" i="2"/>
  <c r="V201" i="2"/>
  <c r="W201" i="2"/>
  <c r="C202" i="2" l="1"/>
  <c r="AA201" i="2"/>
  <c r="B202" i="2" s="1"/>
  <c r="AB201" i="2"/>
  <c r="E202" i="2" s="1"/>
  <c r="H202" i="2" s="1"/>
  <c r="K202" i="2" s="1"/>
  <c r="L202" i="2" s="1"/>
  <c r="R202" i="2" s="1"/>
  <c r="F202" i="2" l="1"/>
  <c r="O202" i="2"/>
  <c r="D202" i="2"/>
  <c r="G202" i="2" s="1"/>
  <c r="M202" i="2" l="1"/>
  <c r="N202" i="2"/>
  <c r="I202" i="2"/>
  <c r="J202" i="2" s="1"/>
  <c r="P202" i="2" l="1"/>
  <c r="Q202" i="2" s="1"/>
  <c r="T202" i="2" s="1"/>
  <c r="S202" i="2"/>
  <c r="U202" i="2" l="1"/>
  <c r="Z202" i="2" s="1"/>
  <c r="X202" i="2" l="1"/>
  <c r="Y202" i="2"/>
  <c r="V202" i="2"/>
  <c r="W202" i="2"/>
  <c r="C203" i="2" l="1"/>
  <c r="AB202" i="2"/>
  <c r="E203" i="2" s="1"/>
  <c r="H203" i="2" s="1"/>
  <c r="O203" i="2" s="1"/>
  <c r="AA202" i="2"/>
  <c r="B203" i="2" s="1"/>
  <c r="K203" i="2" l="1"/>
  <c r="L203" i="2" s="1"/>
  <c r="R203" i="2" s="1"/>
  <c r="F203" i="2"/>
  <c r="M203" i="2" l="1"/>
  <c r="D203" i="2"/>
  <c r="G203" i="2" s="1"/>
  <c r="N203" i="2" l="1"/>
  <c r="I203" i="2"/>
  <c r="J203" i="2" s="1"/>
  <c r="P203" i="2" l="1"/>
  <c r="Q203" i="2" s="1"/>
  <c r="T203" i="2" s="1"/>
  <c r="S203" i="2"/>
  <c r="U203" i="2" l="1"/>
  <c r="Y203" i="2" l="1"/>
  <c r="Z203" i="2"/>
  <c r="W203" i="2"/>
  <c r="X203" i="2"/>
  <c r="V203" i="2"/>
  <c r="AB203" i="2" l="1"/>
  <c r="E204" i="2" s="1"/>
  <c r="H204" i="2" s="1"/>
  <c r="O204" i="2" s="1"/>
  <c r="C204" i="2"/>
  <c r="AA203" i="2"/>
  <c r="B204" i="2" s="1"/>
  <c r="K204" i="2" l="1"/>
  <c r="L204" i="2" s="1"/>
  <c r="R204" i="2" s="1"/>
  <c r="F204" i="2"/>
  <c r="D204" i="2"/>
  <c r="G204" i="2" s="1"/>
  <c r="M204" i="2" l="1"/>
  <c r="I204" i="2"/>
  <c r="J204" i="2" s="1"/>
  <c r="P204" i="2" s="1"/>
  <c r="Q204" i="2" s="1"/>
  <c r="N204" i="2"/>
  <c r="S204" i="2" l="1"/>
  <c r="T204" i="2"/>
  <c r="U204" i="2" l="1"/>
  <c r="Y204" i="2" l="1"/>
  <c r="Z204" i="2"/>
  <c r="W204" i="2"/>
  <c r="X204" i="2"/>
  <c r="V204" i="2"/>
  <c r="AB204" i="2" l="1"/>
  <c r="E205" i="2" s="1"/>
  <c r="H205" i="2" s="1"/>
  <c r="K205" i="2" s="1"/>
  <c r="L205" i="2" s="1"/>
  <c r="R205" i="2" s="1"/>
  <c r="C205" i="2"/>
  <c r="AA204" i="2"/>
  <c r="B205" i="2" s="1"/>
  <c r="O205" i="2" l="1"/>
  <c r="F205" i="2"/>
  <c r="D205" i="2"/>
  <c r="G205" i="2" s="1"/>
  <c r="M205" i="2" l="1"/>
  <c r="I205" i="2"/>
  <c r="J205" i="2" s="1"/>
  <c r="S205" i="2" s="1"/>
  <c r="N205" i="2"/>
  <c r="P205" i="2" l="1"/>
  <c r="Q205" i="2" s="1"/>
  <c r="T205" i="2" s="1"/>
  <c r="U205" i="2" s="1"/>
  <c r="Y205" i="2" l="1"/>
  <c r="Z205" i="2"/>
  <c r="W205" i="2"/>
  <c r="X205" i="2"/>
  <c r="V205" i="2"/>
  <c r="AB205" i="2" l="1"/>
  <c r="E206" i="2" s="1"/>
  <c r="H206" i="2" s="1"/>
  <c r="K206" i="2" s="1"/>
  <c r="L206" i="2" s="1"/>
  <c r="R206" i="2" s="1"/>
  <c r="C206" i="2"/>
  <c r="AA205" i="2"/>
  <c r="B206" i="2" s="1"/>
  <c r="O206" i="2" l="1"/>
  <c r="F206" i="2"/>
  <c r="D206" i="2"/>
  <c r="G206" i="2" s="1"/>
  <c r="M206" i="2" l="1"/>
  <c r="I206" i="2"/>
  <c r="J206" i="2" s="1"/>
  <c r="S206" i="2" s="1"/>
  <c r="N206" i="2"/>
  <c r="P206" i="2" l="1"/>
  <c r="Q206" i="2" s="1"/>
  <c r="T206" i="2" s="1"/>
  <c r="U206" i="2" s="1"/>
  <c r="Z206" i="2" s="1"/>
  <c r="X206" i="2" l="1"/>
  <c r="Y206" i="2"/>
  <c r="V206" i="2"/>
  <c r="W206" i="2"/>
  <c r="C207" i="2" l="1"/>
  <c r="AB206" i="2"/>
  <c r="E207" i="2" s="1"/>
  <c r="H207" i="2" s="1"/>
  <c r="AA206" i="2"/>
  <c r="B207" i="2" s="1"/>
  <c r="F207" i="2" l="1"/>
  <c r="O207" i="2"/>
  <c r="K207" i="2"/>
  <c r="L207" i="2" s="1"/>
  <c r="R207" i="2" s="1"/>
  <c r="M207" i="2" l="1"/>
  <c r="D207" i="2"/>
  <c r="G207" i="2" s="1"/>
  <c r="N207" i="2" l="1"/>
  <c r="I207" i="2"/>
  <c r="J207" i="2" s="1"/>
  <c r="S207" i="2" s="1"/>
  <c r="P207" i="2" l="1"/>
  <c r="Q207" i="2" s="1"/>
  <c r="T207" i="2" s="1"/>
  <c r="U207" i="2" s="1"/>
  <c r="Z207" i="2" s="1"/>
  <c r="X207" i="2" l="1"/>
  <c r="Y207" i="2"/>
  <c r="V207" i="2"/>
  <c r="W207" i="2"/>
  <c r="C208" i="2" l="1"/>
  <c r="AA207" i="2"/>
  <c r="B208" i="2" s="1"/>
  <c r="AB207" i="2"/>
  <c r="E208" i="2" s="1"/>
  <c r="H208" i="2" s="1"/>
  <c r="F208" i="2" l="1"/>
  <c r="K208" i="2"/>
  <c r="L208" i="2" s="1"/>
  <c r="R208" i="2" s="1"/>
  <c r="O208" i="2"/>
  <c r="D208" i="2"/>
  <c r="G208" i="2" s="1"/>
  <c r="M208" i="2" l="1"/>
  <c r="N208" i="2"/>
  <c r="I208" i="2"/>
  <c r="J208" i="2" s="1"/>
  <c r="P208" i="2" l="1"/>
  <c r="Q208" i="2" s="1"/>
  <c r="T208" i="2" s="1"/>
  <c r="S208" i="2"/>
  <c r="U208" i="2" l="1"/>
  <c r="Z208" i="2" s="1"/>
  <c r="X208" i="2" l="1"/>
  <c r="Y208" i="2"/>
  <c r="V208" i="2"/>
  <c r="W208" i="2"/>
  <c r="C209" i="2" l="1"/>
  <c r="AA208" i="2"/>
  <c r="B209" i="2" s="1"/>
  <c r="AB208" i="2"/>
  <c r="E209" i="2" s="1"/>
  <c r="H209" i="2" s="1"/>
  <c r="F209" i="2" l="1"/>
  <c r="K209" i="2"/>
  <c r="L209" i="2" s="1"/>
  <c r="R209" i="2" s="1"/>
  <c r="O209" i="2"/>
  <c r="D209" i="2"/>
  <c r="G209" i="2" s="1"/>
  <c r="M209" i="2" l="1"/>
  <c r="I209" i="2"/>
  <c r="J209" i="2" s="1"/>
  <c r="P209" i="2" s="1"/>
  <c r="Q209" i="2" s="1"/>
  <c r="N209" i="2"/>
  <c r="T209" i="2" l="1"/>
  <c r="S209" i="2"/>
  <c r="U209" i="2" l="1"/>
  <c r="Y209" i="2" l="1"/>
  <c r="Z209" i="2"/>
  <c r="W209" i="2"/>
  <c r="X209" i="2"/>
  <c r="V209" i="2"/>
  <c r="AB209" i="2" l="1"/>
  <c r="E210" i="2" s="1"/>
  <c r="H210" i="2" s="1"/>
  <c r="O210" i="2" s="1"/>
  <c r="C210" i="2"/>
  <c r="AA209" i="2"/>
  <c r="B210" i="2" s="1"/>
  <c r="K210" i="2" l="1"/>
  <c r="L210" i="2" s="1"/>
  <c r="R210" i="2" s="1"/>
  <c r="F210" i="2"/>
  <c r="D210" i="2"/>
  <c r="G210" i="2" s="1"/>
  <c r="M210" i="2" l="1"/>
  <c r="N210" i="2"/>
  <c r="I210" i="2"/>
  <c r="J210" i="2" s="1"/>
  <c r="S210" i="2" s="1"/>
  <c r="P210" i="2" l="1"/>
  <c r="Q210" i="2" s="1"/>
  <c r="T210" i="2" s="1"/>
  <c r="U210" i="2" s="1"/>
  <c r="Z210" i="2" s="1"/>
  <c r="X210" i="2" l="1"/>
  <c r="Y210" i="2"/>
  <c r="V210" i="2"/>
  <c r="W210" i="2"/>
  <c r="C211" i="2" l="1"/>
  <c r="AA210" i="2"/>
  <c r="B211" i="2" s="1"/>
  <c r="AB210" i="2"/>
  <c r="E211" i="2" s="1"/>
  <c r="H211" i="2" s="1"/>
  <c r="O211" i="2" s="1"/>
  <c r="F211" i="2" l="1"/>
  <c r="K211" i="2"/>
  <c r="L211" i="2" s="1"/>
  <c r="R211" i="2" s="1"/>
  <c r="D211" i="2"/>
  <c r="G211" i="2" s="1"/>
  <c r="M211" i="2" l="1"/>
  <c r="I211" i="2"/>
  <c r="J211" i="2" s="1"/>
  <c r="N211" i="2"/>
  <c r="S211" i="2" l="1"/>
  <c r="P211" i="2"/>
  <c r="Q211" i="2" s="1"/>
  <c r="T211" i="2" s="1"/>
  <c r="U211" i="2" l="1"/>
  <c r="Z211" i="2" s="1"/>
  <c r="X211" i="2" l="1"/>
  <c r="Y211" i="2"/>
  <c r="V211" i="2"/>
  <c r="W211" i="2"/>
  <c r="C212" i="2" l="1"/>
  <c r="F212" i="2" s="1"/>
  <c r="AB211" i="2"/>
  <c r="E212" i="2" s="1"/>
  <c r="H212" i="2" s="1"/>
  <c r="K212" i="2" s="1"/>
  <c r="L212" i="2" s="1"/>
  <c r="R212" i="2" s="1"/>
  <c r="AA211" i="2"/>
  <c r="B212" i="2" s="1"/>
  <c r="M212" i="2" l="1"/>
  <c r="D212" i="2"/>
  <c r="G212" i="2" s="1"/>
  <c r="N212" i="2" s="1"/>
  <c r="O212" i="2"/>
  <c r="I212" i="2" l="1"/>
  <c r="J212" i="2" s="1"/>
  <c r="P212" i="2" s="1"/>
  <c r="Q212" i="2" s="1"/>
  <c r="T212" i="2" s="1"/>
  <c r="S212" i="2" l="1"/>
  <c r="U212" i="2" s="1"/>
  <c r="Z212" i="2" s="1"/>
  <c r="X212" i="2" l="1"/>
  <c r="Y212" i="2"/>
  <c r="V212" i="2"/>
  <c r="W212" i="2"/>
  <c r="C213" i="2" l="1"/>
  <c r="AB212" i="2"/>
  <c r="E213" i="2" s="1"/>
  <c r="H213" i="2" s="1"/>
  <c r="K213" i="2" s="1"/>
  <c r="L213" i="2" s="1"/>
  <c r="R213" i="2" s="1"/>
  <c r="AA212" i="2"/>
  <c r="B213" i="2" s="1"/>
  <c r="O213" i="2" l="1"/>
  <c r="F213" i="2"/>
  <c r="M213" i="2" l="1"/>
  <c r="D213" i="2"/>
  <c r="G213" i="2" s="1"/>
  <c r="N213" i="2" l="1"/>
  <c r="I213" i="2"/>
  <c r="J213" i="2" s="1"/>
  <c r="P213" i="2" s="1"/>
  <c r="Q213" i="2" s="1"/>
  <c r="T213" i="2" l="1"/>
  <c r="S213" i="2"/>
  <c r="U213" i="2" l="1"/>
  <c r="Z213" i="2" s="1"/>
  <c r="X213" i="2" l="1"/>
  <c r="Y213" i="2"/>
  <c r="V213" i="2"/>
  <c r="W213" i="2"/>
  <c r="C214" i="2" l="1"/>
  <c r="F214" i="2" s="1"/>
  <c r="AA213" i="2"/>
  <c r="B214" i="2" s="1"/>
  <c r="AB213" i="2"/>
  <c r="E214" i="2" s="1"/>
  <c r="H214" i="2" s="1"/>
  <c r="O214" i="2" s="1"/>
  <c r="K214" i="2" l="1"/>
  <c r="L214" i="2" s="1"/>
  <c r="R214" i="2" s="1"/>
  <c r="M214" i="2"/>
  <c r="D214" i="2"/>
  <c r="G214" i="2" s="1"/>
  <c r="I214" i="2" l="1"/>
  <c r="J214" i="2" s="1"/>
  <c r="P214" i="2" s="1"/>
  <c r="Q214" i="2" s="1"/>
  <c r="N214" i="2"/>
  <c r="T214" i="2" l="1"/>
  <c r="S214" i="2"/>
  <c r="U214" i="2" l="1"/>
  <c r="Y214" i="2" l="1"/>
  <c r="Z214" i="2"/>
  <c r="W214" i="2"/>
  <c r="X214" i="2"/>
  <c r="V214" i="2"/>
  <c r="C215" i="2" l="1"/>
  <c r="AB214" i="2"/>
  <c r="E215" i="2" s="1"/>
  <c r="H215" i="2" s="1"/>
  <c r="O215" i="2" s="1"/>
  <c r="AA214" i="2"/>
  <c r="B215" i="2" s="1"/>
  <c r="F215" i="2" l="1"/>
  <c r="D215" i="2"/>
  <c r="G215" i="2" s="1"/>
  <c r="K215" i="2"/>
  <c r="L215" i="2" s="1"/>
  <c r="R215" i="2" s="1"/>
  <c r="M215" i="2" l="1"/>
  <c r="N215" i="2"/>
  <c r="I215" i="2"/>
  <c r="J215" i="2" s="1"/>
  <c r="P215" i="2" s="1"/>
  <c r="Q215" i="2" s="1"/>
  <c r="T215" i="2" l="1"/>
  <c r="S215" i="2"/>
  <c r="U215" i="2" l="1"/>
  <c r="Y215" i="2" l="1"/>
  <c r="Z215" i="2"/>
  <c r="W215" i="2"/>
  <c r="X215" i="2"/>
  <c r="V215" i="2"/>
  <c r="AB215" i="2" l="1"/>
  <c r="E216" i="2" s="1"/>
  <c r="H216" i="2" s="1"/>
  <c r="O216" i="2" s="1"/>
  <c r="C216" i="2"/>
  <c r="AA215" i="2"/>
  <c r="B216" i="2" s="1"/>
  <c r="K216" i="2" l="1"/>
  <c r="L216" i="2" s="1"/>
  <c r="R216" i="2" s="1"/>
  <c r="F216" i="2"/>
  <c r="D216" i="2"/>
  <c r="G216" i="2" s="1"/>
  <c r="M216" i="2" l="1"/>
  <c r="N216" i="2"/>
  <c r="I216" i="2"/>
  <c r="J216" i="2" s="1"/>
  <c r="P216" i="2" s="1"/>
  <c r="Q216" i="2" s="1"/>
  <c r="T216" i="2" l="1"/>
  <c r="S216" i="2"/>
  <c r="U216" i="2" l="1"/>
  <c r="Z216" i="2" s="1"/>
  <c r="W216" i="2" l="1"/>
  <c r="V216" i="2"/>
  <c r="Y216" i="2"/>
  <c r="X216" i="2"/>
  <c r="AB216" i="2" s="1"/>
  <c r="E217" i="2" s="1"/>
  <c r="H217" i="2" s="1"/>
  <c r="C217" i="2" l="1"/>
  <c r="F217" i="2" s="1"/>
  <c r="AA216" i="2"/>
  <c r="B217" i="2" s="1"/>
  <c r="O217" i="2"/>
  <c r="K217" i="2"/>
  <c r="L217" i="2" s="1"/>
  <c r="R217" i="2" s="1"/>
  <c r="M217" i="2" l="1"/>
  <c r="D217" i="2"/>
  <c r="G217" i="2" s="1"/>
  <c r="I217" i="2" l="1"/>
  <c r="J217" i="2" s="1"/>
  <c r="N217" i="2"/>
  <c r="P217" i="2" l="1"/>
  <c r="Q217" i="2" s="1"/>
  <c r="T217" i="2" s="1"/>
  <c r="S217" i="2"/>
  <c r="U217" i="2" l="1"/>
  <c r="Z217" i="2" s="1"/>
  <c r="X217" i="2" l="1"/>
  <c r="Y217" i="2"/>
  <c r="V217" i="2"/>
  <c r="W217" i="2"/>
  <c r="C218" i="2" l="1"/>
  <c r="AA217" i="2"/>
  <c r="B218" i="2" s="1"/>
  <c r="AB217" i="2"/>
  <c r="E218" i="2" s="1"/>
  <c r="H218" i="2" s="1"/>
  <c r="O218" i="2" s="1"/>
  <c r="F218" i="2" l="1"/>
  <c r="K218" i="2"/>
  <c r="L218" i="2" s="1"/>
  <c r="R218" i="2" s="1"/>
  <c r="D218" i="2"/>
  <c r="G218" i="2" s="1"/>
  <c r="M218" i="2" l="1"/>
  <c r="I218" i="2"/>
  <c r="J218" i="2" s="1"/>
  <c r="N218" i="2"/>
  <c r="S218" i="2" l="1"/>
  <c r="P218" i="2"/>
  <c r="Q218" i="2" s="1"/>
  <c r="T218" i="2" s="1"/>
  <c r="U218" i="2" l="1"/>
  <c r="Z218" i="2" s="1"/>
  <c r="X218" i="2" l="1"/>
  <c r="Y218" i="2"/>
  <c r="V218" i="2"/>
  <c r="W218" i="2"/>
  <c r="C219" i="2" l="1"/>
  <c r="F219" i="2" s="1"/>
  <c r="AB218" i="2"/>
  <c r="E219" i="2" s="1"/>
  <c r="H219" i="2" s="1"/>
  <c r="O219" i="2" s="1"/>
  <c r="AA218" i="2"/>
  <c r="B219" i="2" s="1"/>
  <c r="K219" i="2" l="1"/>
  <c r="L219" i="2" s="1"/>
  <c r="R219" i="2" s="1"/>
  <c r="M219" i="2"/>
  <c r="D219" i="2"/>
  <c r="G219" i="2" s="1"/>
  <c r="N219" i="2" l="1"/>
  <c r="I219" i="2"/>
  <c r="J219" i="2" s="1"/>
  <c r="P219" i="2" l="1"/>
  <c r="Q219" i="2" s="1"/>
  <c r="T219" i="2" s="1"/>
  <c r="S219" i="2"/>
  <c r="U219" i="2" l="1"/>
  <c r="Z219" i="2" s="1"/>
  <c r="X219" i="2" l="1"/>
  <c r="Y219" i="2"/>
  <c r="V219" i="2"/>
  <c r="W219" i="2"/>
  <c r="C220" i="2" l="1"/>
  <c r="AB219" i="2"/>
  <c r="E220" i="2" s="1"/>
  <c r="H220" i="2" s="1"/>
  <c r="O220" i="2" s="1"/>
  <c r="AA219" i="2"/>
  <c r="B220" i="2" s="1"/>
  <c r="K220" i="2" l="1"/>
  <c r="L220" i="2" s="1"/>
  <c r="R220" i="2" s="1"/>
  <c r="F220" i="2"/>
  <c r="M220" i="2" l="1"/>
  <c r="D220" i="2"/>
  <c r="G220" i="2" s="1"/>
  <c r="I220" i="2" l="1"/>
  <c r="J220" i="2" s="1"/>
  <c r="N220" i="2"/>
  <c r="S220" i="2" l="1"/>
  <c r="P220" i="2"/>
  <c r="Q220" i="2" s="1"/>
  <c r="T220" i="2" s="1"/>
  <c r="U220" i="2" l="1"/>
  <c r="Z220" i="2" s="1"/>
  <c r="X220" i="2" l="1"/>
  <c r="Y220" i="2"/>
  <c r="V220" i="2"/>
  <c r="W220" i="2"/>
  <c r="C221" i="2" l="1"/>
  <c r="AB220" i="2"/>
  <c r="E221" i="2" s="1"/>
  <c r="H221" i="2" s="1"/>
  <c r="K221" i="2" s="1"/>
  <c r="L221" i="2" s="1"/>
  <c r="R221" i="2" s="1"/>
  <c r="AA220" i="2"/>
  <c r="B221" i="2" s="1"/>
  <c r="O221" i="2" l="1"/>
  <c r="F221" i="2"/>
  <c r="M221" i="2" l="1"/>
  <c r="D221" i="2"/>
  <c r="G221" i="2" s="1"/>
  <c r="N221" i="2" l="1"/>
  <c r="I221" i="2"/>
  <c r="J221" i="2" s="1"/>
  <c r="S221" i="2" l="1"/>
  <c r="P221" i="2"/>
  <c r="Q221" i="2" s="1"/>
  <c r="T221" i="2" s="1"/>
  <c r="U221" i="2" l="1"/>
  <c r="Y221" i="2" l="1"/>
  <c r="Z221" i="2"/>
  <c r="W221" i="2"/>
  <c r="X221" i="2"/>
  <c r="V221" i="2"/>
  <c r="C222" i="2" l="1"/>
  <c r="AA221" i="2"/>
  <c r="B222" i="2" s="1"/>
  <c r="AB221" i="2"/>
  <c r="E222" i="2" s="1"/>
  <c r="H222" i="2" s="1"/>
  <c r="K222" i="2" s="1"/>
  <c r="L222" i="2" s="1"/>
  <c r="R222" i="2" s="1"/>
  <c r="F222" i="2" l="1"/>
  <c r="O222" i="2"/>
  <c r="D222" i="2"/>
  <c r="G222" i="2" s="1"/>
  <c r="I222" i="2" s="1"/>
  <c r="J222" i="2" s="1"/>
  <c r="M222" i="2" l="1"/>
  <c r="S222" i="2"/>
  <c r="N222" i="2"/>
  <c r="P222" i="2"/>
  <c r="Q222" i="2" s="1"/>
  <c r="T222" i="2" l="1"/>
  <c r="U222" i="2" s="1"/>
  <c r="Y222" i="2" l="1"/>
  <c r="Z222" i="2"/>
  <c r="W222" i="2"/>
  <c r="X222" i="2"/>
  <c r="V222" i="2"/>
  <c r="C223" i="2" l="1"/>
  <c r="AB222" i="2"/>
  <c r="E223" i="2" s="1"/>
  <c r="H223" i="2" s="1"/>
  <c r="O223" i="2" s="1"/>
  <c r="AA222" i="2"/>
  <c r="B223" i="2" s="1"/>
  <c r="F223" i="2" l="1"/>
  <c r="K223" i="2"/>
  <c r="L223" i="2" s="1"/>
  <c r="R223" i="2" s="1"/>
  <c r="D223" i="2"/>
  <c r="G223" i="2" s="1"/>
  <c r="I223" i="2" s="1"/>
  <c r="J223" i="2" s="1"/>
  <c r="M223" i="2" l="1"/>
  <c r="N223" i="2"/>
  <c r="S223" i="2"/>
  <c r="P223" i="2"/>
  <c r="Q223" i="2" s="1"/>
  <c r="T223" i="2" l="1"/>
  <c r="U223" i="2" s="1"/>
  <c r="Y223" i="2" l="1"/>
  <c r="Z223" i="2"/>
  <c r="W223" i="2"/>
  <c r="X223" i="2"/>
  <c r="V223" i="2"/>
  <c r="AB223" i="2" l="1"/>
  <c r="E224" i="2" s="1"/>
  <c r="H224" i="2" s="1"/>
  <c r="O224" i="2" s="1"/>
  <c r="C224" i="2"/>
  <c r="AA223" i="2"/>
  <c r="B224" i="2" s="1"/>
  <c r="K224" i="2" l="1"/>
  <c r="L224" i="2" s="1"/>
  <c r="R224" i="2" s="1"/>
  <c r="F224" i="2"/>
  <c r="D224" i="2"/>
  <c r="G224" i="2" s="1"/>
  <c r="N224" i="2" s="1"/>
  <c r="M224" i="2" l="1"/>
  <c r="I224" i="2"/>
  <c r="J224" i="2" s="1"/>
  <c r="S224" i="2" s="1"/>
  <c r="P224" i="2" l="1"/>
  <c r="Q224" i="2" s="1"/>
  <c r="T224" i="2" s="1"/>
  <c r="U224" i="2" s="1"/>
  <c r="Y224" i="2" l="1"/>
  <c r="Z224" i="2"/>
  <c r="W224" i="2"/>
  <c r="X224" i="2"/>
  <c r="V224" i="2"/>
  <c r="AB224" i="2" l="1"/>
  <c r="E225" i="2" s="1"/>
  <c r="H225" i="2" s="1"/>
  <c r="K225" i="2" s="1"/>
  <c r="L225" i="2" s="1"/>
  <c r="R225" i="2" s="1"/>
  <c r="C225" i="2"/>
  <c r="AA224" i="2"/>
  <c r="B225" i="2" s="1"/>
  <c r="O225" i="2" l="1"/>
  <c r="F225" i="2"/>
  <c r="D225" i="2"/>
  <c r="G225" i="2" s="1"/>
  <c r="M225" i="2" l="1"/>
  <c r="N225" i="2"/>
  <c r="I225" i="2"/>
  <c r="J225" i="2" s="1"/>
  <c r="P225" i="2" s="1"/>
  <c r="Q225" i="2" s="1"/>
  <c r="T225" i="2" l="1"/>
  <c r="S225" i="2"/>
  <c r="U225" i="2" l="1"/>
  <c r="Z225" i="2" s="1"/>
  <c r="W225" i="2" l="1"/>
  <c r="V225" i="2"/>
  <c r="Y225" i="2"/>
  <c r="X225" i="2"/>
  <c r="AB225" i="2" s="1"/>
  <c r="E226" i="2" s="1"/>
  <c r="H226" i="2" s="1"/>
  <c r="O226" i="2" s="1"/>
  <c r="AA225" i="2" l="1"/>
  <c r="B226" i="2" s="1"/>
  <c r="C226" i="2"/>
  <c r="F226" i="2" s="1"/>
  <c r="K226" i="2"/>
  <c r="L226" i="2" s="1"/>
  <c r="R226" i="2" s="1"/>
  <c r="M226" i="2" l="1"/>
  <c r="D226" i="2"/>
  <c r="G226" i="2" s="1"/>
  <c r="I226" i="2" l="1"/>
  <c r="J226" i="2" s="1"/>
  <c r="P226" i="2" s="1"/>
  <c r="Q226" i="2" s="1"/>
  <c r="N226" i="2"/>
  <c r="T226" i="2" l="1"/>
  <c r="S226" i="2"/>
  <c r="U226" i="2" l="1"/>
  <c r="Z226" i="2" s="1"/>
  <c r="X226" i="2" l="1"/>
  <c r="Y226" i="2"/>
  <c r="V226" i="2"/>
  <c r="W226" i="2"/>
  <c r="C227" i="2" l="1"/>
  <c r="AA226" i="2"/>
  <c r="B227" i="2" s="1"/>
  <c r="AB226" i="2"/>
  <c r="E227" i="2" s="1"/>
  <c r="H227" i="2" s="1"/>
  <c r="K227" i="2" s="1"/>
  <c r="L227" i="2" s="1"/>
  <c r="R227" i="2" s="1"/>
  <c r="F227" i="2" l="1"/>
  <c r="O227" i="2"/>
  <c r="D227" i="2"/>
  <c r="G227" i="2" s="1"/>
  <c r="N227" i="2" s="1"/>
  <c r="M227" i="2" l="1"/>
  <c r="I227" i="2"/>
  <c r="J227" i="2" s="1"/>
  <c r="P227" i="2" s="1"/>
  <c r="Q227" i="2" s="1"/>
  <c r="T227" i="2" l="1"/>
  <c r="S227" i="2"/>
  <c r="U227" i="2" l="1"/>
  <c r="Z227" i="2" s="1"/>
  <c r="W227" i="2" l="1"/>
  <c r="V227" i="2"/>
  <c r="Y227" i="2"/>
  <c r="X227" i="2"/>
  <c r="AB227" i="2" s="1"/>
  <c r="E228" i="2" s="1"/>
  <c r="H228" i="2" s="1"/>
  <c r="O228" i="2" s="1"/>
  <c r="C228" i="2" l="1"/>
  <c r="F228" i="2" s="1"/>
  <c r="AA227" i="2"/>
  <c r="B228" i="2" s="1"/>
  <c r="K228" i="2"/>
  <c r="L228" i="2" s="1"/>
  <c r="R228" i="2" s="1"/>
  <c r="D228" i="2" l="1"/>
  <c r="G228" i="2" s="1"/>
  <c r="N228" i="2" s="1"/>
  <c r="M228" i="2"/>
  <c r="I228" i="2" l="1"/>
  <c r="J228" i="2" s="1"/>
  <c r="P228" i="2" s="1"/>
  <c r="Q228" i="2" s="1"/>
  <c r="T228" i="2" s="1"/>
  <c r="S228" i="2" l="1"/>
  <c r="U228" i="2" s="1"/>
  <c r="Y228" i="2" s="1"/>
  <c r="X228" i="2" l="1"/>
  <c r="W228" i="2"/>
  <c r="Z228" i="2"/>
  <c r="V228" i="2"/>
  <c r="C229" i="2" s="1"/>
  <c r="AB228" i="2" l="1"/>
  <c r="E229" i="2" s="1"/>
  <c r="H229" i="2" s="1"/>
  <c r="K229" i="2" s="1"/>
  <c r="L229" i="2" s="1"/>
  <c r="R229" i="2" s="1"/>
  <c r="AA228" i="2"/>
  <c r="B229" i="2" s="1"/>
  <c r="D229" i="2" s="1"/>
  <c r="G229" i="2" s="1"/>
  <c r="F229" i="2"/>
  <c r="O229" i="2" l="1"/>
  <c r="M229" i="2"/>
  <c r="I229" i="2"/>
  <c r="J229" i="2" s="1"/>
  <c r="N229" i="2"/>
  <c r="S229" i="2" l="1"/>
  <c r="P229" i="2"/>
  <c r="Q229" i="2" s="1"/>
  <c r="T229" i="2" s="1"/>
  <c r="U229" i="2" l="1"/>
  <c r="Y229" i="2" l="1"/>
  <c r="Z229" i="2"/>
  <c r="W229" i="2"/>
  <c r="X229" i="2"/>
  <c r="V229" i="2"/>
  <c r="AB229" i="2" l="1"/>
  <c r="E230" i="2" s="1"/>
  <c r="H230" i="2" s="1"/>
  <c r="O230" i="2" s="1"/>
  <c r="C230" i="2"/>
  <c r="AA229" i="2"/>
  <c r="B230" i="2" s="1"/>
  <c r="K230" i="2" l="1"/>
  <c r="L230" i="2" s="1"/>
  <c r="R230" i="2" s="1"/>
  <c r="F230" i="2"/>
  <c r="D230" i="2"/>
  <c r="G230" i="2" s="1"/>
  <c r="M230" i="2" l="1"/>
  <c r="I230" i="2"/>
  <c r="J230" i="2" s="1"/>
  <c r="P230" i="2" s="1"/>
  <c r="Q230" i="2" s="1"/>
  <c r="N230" i="2"/>
  <c r="T230" i="2" l="1"/>
  <c r="S230" i="2"/>
  <c r="U230" i="2" l="1"/>
  <c r="Y230" i="2" l="1"/>
  <c r="Z230" i="2"/>
  <c r="W230" i="2"/>
  <c r="X230" i="2"/>
  <c r="V230" i="2"/>
  <c r="C231" i="2" l="1"/>
  <c r="AB230" i="2"/>
  <c r="E231" i="2" s="1"/>
  <c r="H231" i="2" s="1"/>
  <c r="O231" i="2" s="1"/>
  <c r="AA230" i="2"/>
  <c r="B231" i="2" s="1"/>
  <c r="F231" i="2" l="1"/>
  <c r="K231" i="2"/>
  <c r="L231" i="2" s="1"/>
  <c r="R231" i="2" s="1"/>
  <c r="D231" i="2"/>
  <c r="G231" i="2" s="1"/>
  <c r="I231" i="2" s="1"/>
  <c r="J231" i="2" s="1"/>
  <c r="M231" i="2" l="1"/>
  <c r="S231" i="2"/>
  <c r="P231" i="2"/>
  <c r="Q231" i="2" s="1"/>
  <c r="N231" i="2"/>
  <c r="T231" i="2" l="1"/>
  <c r="U231" i="2" s="1"/>
  <c r="Z231" i="2" s="1"/>
  <c r="X231" i="2" l="1"/>
  <c r="Y231" i="2"/>
  <c r="V231" i="2"/>
  <c r="W231" i="2"/>
  <c r="C232" i="2" l="1"/>
  <c r="AB231" i="2"/>
  <c r="E232" i="2" s="1"/>
  <c r="H232" i="2" s="1"/>
  <c r="O232" i="2" s="1"/>
  <c r="AA231" i="2"/>
  <c r="B232" i="2" s="1"/>
  <c r="F232" i="2" l="1"/>
  <c r="D232" i="2"/>
  <c r="G232" i="2" s="1"/>
  <c r="I232" i="2" s="1"/>
  <c r="J232" i="2" s="1"/>
  <c r="K232" i="2"/>
  <c r="L232" i="2" s="1"/>
  <c r="R232" i="2" s="1"/>
  <c r="M232" i="2" l="1"/>
  <c r="P232" i="2"/>
  <c r="Q232" i="2" s="1"/>
  <c r="N232" i="2"/>
  <c r="S232" i="2"/>
  <c r="T232" i="2" l="1"/>
  <c r="U232" i="2" s="1"/>
  <c r="Y232" i="2" l="1"/>
  <c r="Z232" i="2"/>
  <c r="W232" i="2"/>
  <c r="X232" i="2"/>
  <c r="V232" i="2"/>
  <c r="C233" i="2" l="1"/>
  <c r="AA232" i="2"/>
  <c r="B233" i="2" s="1"/>
  <c r="AB232" i="2"/>
  <c r="E233" i="2" s="1"/>
  <c r="H233" i="2" s="1"/>
  <c r="O233" i="2" s="1"/>
  <c r="F233" i="2" l="1"/>
  <c r="K233" i="2"/>
  <c r="L233" i="2" s="1"/>
  <c r="R233" i="2" s="1"/>
  <c r="D233" i="2"/>
  <c r="G233" i="2" s="1"/>
  <c r="M233" i="2" l="1"/>
  <c r="I233" i="2"/>
  <c r="J233" i="2" s="1"/>
  <c r="P233" i="2" s="1"/>
  <c r="Q233" i="2" s="1"/>
  <c r="N233" i="2"/>
  <c r="T233" i="2" l="1"/>
  <c r="S233" i="2"/>
  <c r="U233" i="2" l="1"/>
  <c r="Y233" i="2" l="1"/>
  <c r="Z233" i="2"/>
  <c r="W233" i="2"/>
  <c r="X233" i="2"/>
  <c r="V233" i="2"/>
  <c r="C234" i="2" l="1"/>
  <c r="AA233" i="2"/>
  <c r="B234" i="2" s="1"/>
  <c r="AB233" i="2"/>
  <c r="E234" i="2" s="1"/>
  <c r="H234" i="2" s="1"/>
  <c r="O234" i="2" s="1"/>
  <c r="F234" i="2" l="1"/>
  <c r="D234" i="2"/>
  <c r="G234" i="2" s="1"/>
  <c r="N234" i="2" s="1"/>
  <c r="K234" i="2"/>
  <c r="L234" i="2" s="1"/>
  <c r="R234" i="2" s="1"/>
  <c r="M234" i="2" l="1"/>
  <c r="I234" i="2"/>
  <c r="J234" i="2" s="1"/>
  <c r="P234" i="2" s="1"/>
  <c r="Q234" i="2" s="1"/>
  <c r="T234" i="2" l="1"/>
  <c r="S234" i="2"/>
  <c r="U234" i="2" l="1"/>
  <c r="Z234" i="2" s="1"/>
  <c r="V234" i="2" l="1"/>
  <c r="Y234" i="2"/>
  <c r="X234" i="2"/>
  <c r="AB234" i="2" s="1"/>
  <c r="E235" i="2" s="1"/>
  <c r="H235" i="2" s="1"/>
  <c r="K235" i="2" s="1"/>
  <c r="L235" i="2" s="1"/>
  <c r="R235" i="2" s="1"/>
  <c r="W234" i="2"/>
  <c r="C235" i="2" l="1"/>
  <c r="F235" i="2" s="1"/>
  <c r="AA234" i="2"/>
  <c r="B235" i="2" s="1"/>
  <c r="O235" i="2"/>
  <c r="D235" i="2" l="1"/>
  <c r="G235" i="2" s="1"/>
  <c r="I235" i="2" s="1"/>
  <c r="J235" i="2" s="1"/>
  <c r="M235" i="2"/>
  <c r="N235" i="2" l="1"/>
  <c r="P235" i="2"/>
  <c r="Q235" i="2" s="1"/>
  <c r="S235" i="2"/>
  <c r="T235" i="2" l="1"/>
  <c r="U235" i="2" s="1"/>
  <c r="Y235" i="2" l="1"/>
  <c r="Z235" i="2"/>
  <c r="W235" i="2"/>
  <c r="X235" i="2"/>
  <c r="V235" i="2"/>
  <c r="C236" i="2" l="1"/>
  <c r="AB235" i="2"/>
  <c r="E236" i="2" s="1"/>
  <c r="H236" i="2" s="1"/>
  <c r="O236" i="2" s="1"/>
  <c r="AA235" i="2"/>
  <c r="B236" i="2" s="1"/>
  <c r="F236" i="2" l="1"/>
  <c r="K236" i="2"/>
  <c r="L236" i="2" s="1"/>
  <c r="R236" i="2" s="1"/>
  <c r="D236" i="2"/>
  <c r="G236" i="2" s="1"/>
  <c r="M236" i="2" l="1"/>
  <c r="I236" i="2"/>
  <c r="J236" i="2" s="1"/>
  <c r="S236" i="2" s="1"/>
  <c r="N236" i="2"/>
  <c r="P236" i="2" l="1"/>
  <c r="Q236" i="2" s="1"/>
  <c r="T236" i="2" s="1"/>
  <c r="U236" i="2" s="1"/>
  <c r="Z236" i="2" s="1"/>
  <c r="X236" i="2" l="1"/>
  <c r="Y236" i="2"/>
  <c r="V236" i="2"/>
  <c r="W236" i="2"/>
  <c r="C237" i="2" l="1"/>
  <c r="AA236" i="2"/>
  <c r="B237" i="2" s="1"/>
  <c r="AB236" i="2"/>
  <c r="E237" i="2" s="1"/>
  <c r="H237" i="2" s="1"/>
  <c r="F237" i="2" l="1"/>
  <c r="K237" i="2"/>
  <c r="L237" i="2" s="1"/>
  <c r="R237" i="2" s="1"/>
  <c r="O237" i="2"/>
  <c r="M237" i="2" l="1"/>
  <c r="D237" i="2"/>
  <c r="G237" i="2" s="1"/>
  <c r="N237" i="2" l="1"/>
  <c r="I237" i="2"/>
  <c r="J237" i="2" s="1"/>
  <c r="P237" i="2" s="1"/>
  <c r="Q237" i="2" s="1"/>
  <c r="T237" i="2" l="1"/>
  <c r="S237" i="2"/>
  <c r="U237" i="2" l="1"/>
  <c r="Y237" i="2" l="1"/>
  <c r="Z237" i="2"/>
  <c r="W237" i="2"/>
  <c r="X237" i="2"/>
  <c r="V237" i="2"/>
  <c r="AB237" i="2" l="1"/>
  <c r="E238" i="2" s="1"/>
  <c r="H238" i="2" s="1"/>
  <c r="O238" i="2" s="1"/>
  <c r="C238" i="2"/>
  <c r="F238" i="2" s="1"/>
  <c r="AA237" i="2"/>
  <c r="B238" i="2" s="1"/>
  <c r="M238" i="2" l="1"/>
  <c r="K238" i="2"/>
  <c r="L238" i="2" s="1"/>
  <c r="R238" i="2" s="1"/>
  <c r="D238" i="2"/>
  <c r="G238" i="2" s="1"/>
  <c r="I238" i="2" s="1"/>
  <c r="J238" i="2" s="1"/>
  <c r="N238" i="2" l="1"/>
  <c r="S238" i="2"/>
  <c r="P238" i="2"/>
  <c r="Q238" i="2" s="1"/>
  <c r="T238" i="2" l="1"/>
  <c r="U238" i="2" s="1"/>
  <c r="Y238" i="2" l="1"/>
  <c r="Z238" i="2"/>
  <c r="W238" i="2"/>
  <c r="X238" i="2"/>
  <c r="V238" i="2"/>
  <c r="AB238" i="2" l="1"/>
  <c r="E239" i="2" s="1"/>
  <c r="H239" i="2" s="1"/>
  <c r="O239" i="2" s="1"/>
  <c r="AA238" i="2"/>
  <c r="B239" i="2" s="1"/>
  <c r="C239" i="2"/>
  <c r="D239" i="2" l="1"/>
  <c r="G239" i="2" s="1"/>
  <c r="I239" i="2" s="1"/>
  <c r="J239" i="2" s="1"/>
  <c r="K239" i="2"/>
  <c r="L239" i="2" s="1"/>
  <c r="R239" i="2" s="1"/>
  <c r="F239" i="2"/>
  <c r="M239" i="2" l="1"/>
  <c r="N239" i="2"/>
  <c r="P239" i="2"/>
  <c r="Q239" i="2" s="1"/>
  <c r="S239" i="2"/>
  <c r="T239" i="2" l="1"/>
  <c r="U239" i="2" s="1"/>
  <c r="Z239" i="2" s="1"/>
  <c r="X239" i="2" l="1"/>
  <c r="Y239" i="2"/>
  <c r="V239" i="2"/>
  <c r="W239" i="2"/>
  <c r="C240" i="2" l="1"/>
  <c r="AB239" i="2"/>
  <c r="E240" i="2" s="1"/>
  <c r="H240" i="2" s="1"/>
  <c r="O240" i="2" s="1"/>
  <c r="AA239" i="2"/>
  <c r="B240" i="2" s="1"/>
  <c r="K240" i="2" l="1"/>
  <c r="L240" i="2" s="1"/>
  <c r="R240" i="2" s="1"/>
  <c r="F240" i="2"/>
  <c r="M240" i="2" l="1"/>
  <c r="D240" i="2"/>
  <c r="G240" i="2" s="1"/>
  <c r="N240" i="2" l="1"/>
  <c r="I240" i="2"/>
  <c r="J240" i="2" s="1"/>
  <c r="S240" i="2" l="1"/>
  <c r="P240" i="2"/>
  <c r="Q240" i="2" s="1"/>
  <c r="T240" i="2" s="1"/>
  <c r="U240" i="2" l="1"/>
  <c r="Y240" i="2" l="1"/>
  <c r="Z240" i="2"/>
  <c r="W240" i="2"/>
  <c r="X240" i="2"/>
  <c r="V240" i="2"/>
  <c r="C241" i="2" l="1"/>
  <c r="F241" i="2" s="1"/>
  <c r="AA240" i="2"/>
  <c r="B241" i="2" s="1"/>
  <c r="AB240" i="2"/>
  <c r="E241" i="2" s="1"/>
  <c r="H241" i="2" s="1"/>
  <c r="O241" i="2" s="1"/>
  <c r="M241" i="2" l="1"/>
  <c r="D241" i="2"/>
  <c r="G241" i="2" s="1"/>
  <c r="I241" i="2" s="1"/>
  <c r="J241" i="2" s="1"/>
  <c r="K241" i="2"/>
  <c r="L241" i="2" s="1"/>
  <c r="R241" i="2" s="1"/>
  <c r="N241" i="2" l="1"/>
  <c r="S241" i="2"/>
  <c r="P241" i="2"/>
  <c r="Q241" i="2" s="1"/>
  <c r="T241" i="2" l="1"/>
  <c r="U241" i="2" s="1"/>
  <c r="Y241" i="2" l="1"/>
  <c r="Z241" i="2"/>
  <c r="W241" i="2"/>
  <c r="X241" i="2"/>
  <c r="V241" i="2"/>
  <c r="C242" i="2" l="1"/>
  <c r="AB241" i="2"/>
  <c r="E242" i="2" s="1"/>
  <c r="H242" i="2" s="1"/>
  <c r="O242" i="2" s="1"/>
  <c r="AA241" i="2"/>
  <c r="B242" i="2" s="1"/>
  <c r="F242" i="2" l="1"/>
  <c r="K242" i="2"/>
  <c r="L242" i="2" s="1"/>
  <c r="R242" i="2" s="1"/>
  <c r="D242" i="2"/>
  <c r="G242" i="2" s="1"/>
  <c r="M242" i="2" l="1"/>
  <c r="N242" i="2"/>
  <c r="I242" i="2"/>
  <c r="J242" i="2" s="1"/>
  <c r="P242" i="2" s="1"/>
  <c r="Q242" i="2" s="1"/>
  <c r="T242" i="2" l="1"/>
  <c r="S242" i="2"/>
  <c r="U242" i="2" l="1"/>
  <c r="Y242" i="2" l="1"/>
  <c r="Z242" i="2"/>
  <c r="W242" i="2"/>
  <c r="X242" i="2"/>
  <c r="V242" i="2"/>
  <c r="AB242" i="2" l="1"/>
  <c r="E243" i="2" s="1"/>
  <c r="H243" i="2" s="1"/>
  <c r="O243" i="2" s="1"/>
  <c r="C243" i="2"/>
  <c r="F243" i="2" s="1"/>
  <c r="AA242" i="2"/>
  <c r="B243" i="2" s="1"/>
  <c r="K243" i="2" l="1"/>
  <c r="L243" i="2" s="1"/>
  <c r="R243" i="2" s="1"/>
  <c r="M243" i="2"/>
  <c r="D243" i="2"/>
  <c r="G243" i="2" s="1"/>
  <c r="N243" i="2" l="1"/>
  <c r="I243" i="2"/>
  <c r="J243" i="2" s="1"/>
  <c r="S243" i="2" l="1"/>
  <c r="P243" i="2"/>
  <c r="Q243" i="2" s="1"/>
  <c r="T243" i="2" s="1"/>
  <c r="U243" i="2" l="1"/>
  <c r="Z243" i="2" s="1"/>
  <c r="X243" i="2" l="1"/>
  <c r="Y243" i="2"/>
  <c r="V243" i="2"/>
  <c r="W243" i="2"/>
  <c r="C244" i="2" l="1"/>
  <c r="AB243" i="2"/>
  <c r="E244" i="2" s="1"/>
  <c r="H244" i="2" s="1"/>
  <c r="O244" i="2" s="1"/>
  <c r="AA243" i="2"/>
  <c r="B244" i="2" s="1"/>
  <c r="K244" i="2" l="1"/>
  <c r="L244" i="2" s="1"/>
  <c r="R244" i="2" s="1"/>
  <c r="F244" i="2"/>
  <c r="D244" i="2" l="1"/>
  <c r="G244" i="2" s="1"/>
  <c r="M244" i="2"/>
  <c r="I244" i="2" l="1"/>
  <c r="J244" i="2" s="1"/>
  <c r="P244" i="2" s="1"/>
  <c r="Q244" i="2" s="1"/>
  <c r="N244" i="2"/>
  <c r="T244" i="2" l="1"/>
  <c r="S244" i="2"/>
  <c r="U244" i="2" l="1"/>
  <c r="Z244" i="2" s="1"/>
  <c r="X244" i="2" l="1"/>
  <c r="Y244" i="2"/>
  <c r="V244" i="2"/>
  <c r="W244" i="2"/>
  <c r="C245" i="2" l="1"/>
  <c r="AB244" i="2"/>
  <c r="E245" i="2" s="1"/>
  <c r="H245" i="2" s="1"/>
  <c r="O245" i="2" s="1"/>
  <c r="AA244" i="2"/>
  <c r="B245" i="2" s="1"/>
  <c r="F245" i="2" l="1"/>
  <c r="K245" i="2"/>
  <c r="L245" i="2" s="1"/>
  <c r="R245" i="2" s="1"/>
  <c r="D245" i="2"/>
  <c r="G245" i="2" s="1"/>
  <c r="M245" i="2" l="1"/>
  <c r="N245" i="2"/>
  <c r="I245" i="2"/>
  <c r="J245" i="2" s="1"/>
  <c r="P245" i="2" s="1"/>
  <c r="Q245" i="2" s="1"/>
  <c r="T245" i="2" l="1"/>
  <c r="S245" i="2"/>
  <c r="U245" i="2" l="1"/>
  <c r="Y245" i="2" l="1"/>
  <c r="Z245" i="2"/>
  <c r="W245" i="2"/>
  <c r="X245" i="2"/>
  <c r="V245" i="2"/>
  <c r="C246" i="2" l="1"/>
  <c r="AB245" i="2"/>
  <c r="E246" i="2" s="1"/>
  <c r="H246" i="2" s="1"/>
  <c r="O246" i="2" s="1"/>
  <c r="AA245" i="2"/>
  <c r="B246" i="2" s="1"/>
  <c r="F246" i="2" l="1"/>
  <c r="K246" i="2"/>
  <c r="L246" i="2" s="1"/>
  <c r="R246" i="2" s="1"/>
  <c r="D246" i="2"/>
  <c r="G246" i="2" s="1"/>
  <c r="I246" i="2" s="1"/>
  <c r="J246" i="2" s="1"/>
  <c r="M246" i="2" l="1"/>
  <c r="P246" i="2"/>
  <c r="Q246" i="2" s="1"/>
  <c r="S246" i="2"/>
  <c r="N246" i="2"/>
  <c r="T246" i="2" l="1"/>
  <c r="U246" i="2" s="1"/>
  <c r="Z246" i="2" s="1"/>
  <c r="X246" i="2" l="1"/>
  <c r="Y246" i="2"/>
  <c r="V246" i="2"/>
  <c r="W246" i="2"/>
  <c r="C247" i="2" l="1"/>
  <c r="AA246" i="2"/>
  <c r="B247" i="2" s="1"/>
  <c r="AB246" i="2"/>
  <c r="E247" i="2" s="1"/>
  <c r="H247" i="2" s="1"/>
  <c r="O247" i="2" s="1"/>
  <c r="F247" i="2" l="1"/>
  <c r="D247" i="2"/>
  <c r="G247" i="2" s="1"/>
  <c r="N247" i="2" s="1"/>
  <c r="K247" i="2"/>
  <c r="L247" i="2" s="1"/>
  <c r="R247" i="2" s="1"/>
  <c r="M247" i="2" l="1"/>
  <c r="I247" i="2"/>
  <c r="J247" i="2" s="1"/>
  <c r="S247" i="2" s="1"/>
  <c r="P247" i="2" l="1"/>
  <c r="Q247" i="2" s="1"/>
  <c r="T247" i="2" s="1"/>
  <c r="U247" i="2" s="1"/>
  <c r="Z247" i="2" s="1"/>
  <c r="X247" i="2" l="1"/>
  <c r="Y247" i="2"/>
  <c r="V247" i="2"/>
  <c r="W247" i="2"/>
  <c r="C248" i="2" l="1"/>
  <c r="AA247" i="2"/>
  <c r="B248" i="2" s="1"/>
  <c r="AB247" i="2"/>
  <c r="E248" i="2" s="1"/>
  <c r="H248" i="2" s="1"/>
  <c r="O248" i="2" s="1"/>
  <c r="F248" i="2" l="1"/>
  <c r="D248" i="2"/>
  <c r="G248" i="2" s="1"/>
  <c r="K248" i="2"/>
  <c r="L248" i="2" s="1"/>
  <c r="R248" i="2" s="1"/>
  <c r="M248" i="2" l="1"/>
  <c r="N248" i="2"/>
  <c r="I248" i="2"/>
  <c r="J248" i="2" s="1"/>
  <c r="S248" i="2" s="1"/>
  <c r="P248" i="2" l="1"/>
  <c r="Q248" i="2" s="1"/>
  <c r="T248" i="2" s="1"/>
  <c r="U248" i="2" s="1"/>
  <c r="Z248" i="2" s="1"/>
  <c r="X248" i="2" l="1"/>
  <c r="Y248" i="2"/>
  <c r="V248" i="2"/>
  <c r="W248" i="2"/>
  <c r="C249" i="2" l="1"/>
  <c r="AB248" i="2"/>
  <c r="E249" i="2" s="1"/>
  <c r="H249" i="2" s="1"/>
  <c r="O249" i="2" s="1"/>
  <c r="AA248" i="2"/>
  <c r="B249" i="2" s="1"/>
  <c r="F249" i="2" l="1"/>
  <c r="D249" i="2"/>
  <c r="G249" i="2" s="1"/>
  <c r="N249" i="2" s="1"/>
  <c r="K249" i="2"/>
  <c r="L249" i="2" s="1"/>
  <c r="R249" i="2" s="1"/>
  <c r="M249" i="2" l="1"/>
  <c r="I249" i="2"/>
  <c r="J249" i="2" s="1"/>
  <c r="P249" i="2" s="1"/>
  <c r="Q249" i="2" s="1"/>
  <c r="T249" i="2" l="1"/>
  <c r="S249" i="2"/>
  <c r="U249" i="2" l="1"/>
  <c r="Z249" i="2" s="1"/>
  <c r="Y249" i="2" l="1"/>
  <c r="V249" i="2"/>
  <c r="X249" i="2"/>
  <c r="AB249" i="2" s="1"/>
  <c r="E250" i="2" s="1"/>
  <c r="H250" i="2" s="1"/>
  <c r="O250" i="2" s="1"/>
  <c r="W249" i="2"/>
  <c r="AA249" i="2" l="1"/>
  <c r="B250" i="2" s="1"/>
  <c r="C250" i="2"/>
  <c r="F250" i="2" s="1"/>
  <c r="K250" i="2"/>
  <c r="L250" i="2" s="1"/>
  <c r="R250" i="2" s="1"/>
  <c r="D250" i="2" l="1"/>
  <c r="G250" i="2" s="1"/>
  <c r="N250" i="2" s="1"/>
  <c r="M250" i="2"/>
  <c r="I250" i="2" l="1"/>
  <c r="J250" i="2" s="1"/>
  <c r="P250" i="2" s="1"/>
  <c r="Q250" i="2" s="1"/>
  <c r="T250" i="2" s="1"/>
  <c r="S250" i="2" l="1"/>
  <c r="U250" i="2" s="1"/>
  <c r="Y250" i="2" l="1"/>
  <c r="Z250" i="2"/>
  <c r="W250" i="2"/>
  <c r="X250" i="2"/>
  <c r="V250" i="2"/>
  <c r="C251" i="2" l="1"/>
  <c r="F251" i="2" s="1"/>
  <c r="AB250" i="2"/>
  <c r="E251" i="2" s="1"/>
  <c r="H251" i="2" s="1"/>
  <c r="O251" i="2" s="1"/>
  <c r="AA250" i="2"/>
  <c r="B251" i="2" s="1"/>
  <c r="M251" i="2" l="1"/>
  <c r="D251" i="2"/>
  <c r="G251" i="2" s="1"/>
  <c r="K251" i="2"/>
  <c r="L251" i="2" s="1"/>
  <c r="R251" i="2" s="1"/>
  <c r="I251" i="2" l="1"/>
  <c r="J251" i="2" s="1"/>
  <c r="P251" i="2" s="1"/>
  <c r="Q251" i="2" s="1"/>
  <c r="N251" i="2"/>
  <c r="S251" i="2" l="1"/>
  <c r="T251" i="2"/>
  <c r="U251" i="2" l="1"/>
  <c r="Z251" i="2" s="1"/>
  <c r="W251" i="2" l="1"/>
  <c r="V251" i="2"/>
  <c r="Y251" i="2"/>
  <c r="X251" i="2"/>
  <c r="AB251" i="2" s="1"/>
  <c r="E252" i="2" s="1"/>
  <c r="H252" i="2" s="1"/>
  <c r="O252" i="2" s="1"/>
  <c r="AA251" i="2" l="1"/>
  <c r="B252" i="2" s="1"/>
  <c r="C252" i="2"/>
  <c r="F252" i="2" s="1"/>
  <c r="K252" i="2"/>
  <c r="L252" i="2" s="1"/>
  <c r="R252" i="2" s="1"/>
  <c r="M252" i="2" l="1"/>
  <c r="D252" i="2"/>
  <c r="G252" i="2" s="1"/>
  <c r="N252" i="2" l="1"/>
  <c r="I252" i="2"/>
  <c r="J252" i="2" s="1"/>
  <c r="P252" i="2" l="1"/>
  <c r="Q252" i="2" s="1"/>
  <c r="T252" i="2" s="1"/>
  <c r="S252" i="2"/>
  <c r="U252" i="2" l="1"/>
  <c r="Z252" i="2" s="1"/>
  <c r="X252" i="2" l="1"/>
  <c r="Y252" i="2"/>
  <c r="V252" i="2"/>
  <c r="W252" i="2"/>
  <c r="C253" i="2" l="1"/>
  <c r="F253" i="2" s="1"/>
  <c r="AB252" i="2"/>
  <c r="E253" i="2" s="1"/>
  <c r="H253" i="2" s="1"/>
  <c r="AA252" i="2"/>
  <c r="B253" i="2" s="1"/>
  <c r="D253" i="2" l="1"/>
  <c r="G253" i="2" s="1"/>
  <c r="M253" i="2"/>
  <c r="O253" i="2"/>
  <c r="K253" i="2"/>
  <c r="L253" i="2" s="1"/>
  <c r="R253" i="2" s="1"/>
  <c r="N253" i="2" l="1"/>
  <c r="I253" i="2"/>
  <c r="J253" i="2" s="1"/>
  <c r="P253" i="2" s="1"/>
  <c r="Q253" i="2" s="1"/>
  <c r="T253" i="2" l="1"/>
  <c r="S253" i="2"/>
  <c r="U253" i="2" l="1"/>
  <c r="Y253" i="2" l="1"/>
  <c r="Z253" i="2"/>
  <c r="W253" i="2"/>
  <c r="X253" i="2"/>
  <c r="V253" i="2"/>
  <c r="C254" i="2" l="1"/>
  <c r="F254" i="2" s="1"/>
  <c r="M254" i="2" s="1"/>
  <c r="AB253" i="2"/>
  <c r="E254" i="2" s="1"/>
  <c r="H254" i="2" s="1"/>
  <c r="AA253" i="2"/>
  <c r="B254" i="2" s="1"/>
  <c r="D254" i="2" l="1"/>
  <c r="G254" i="2" s="1"/>
  <c r="N254" i="2" s="1"/>
  <c r="K254" i="2"/>
  <c r="L254" i="2" s="1"/>
  <c r="R254" i="2" s="1"/>
  <c r="O254" i="2"/>
  <c r="I254" i="2" l="1"/>
  <c r="J254" i="2" s="1"/>
  <c r="P254" i="2" s="1"/>
  <c r="Q254" i="2" s="1"/>
  <c r="T254" i="2" s="1"/>
  <c r="S254" i="2" l="1"/>
  <c r="U254" i="2" s="1"/>
  <c r="X254" i="2" l="1"/>
  <c r="Y254" i="2"/>
  <c r="V254" i="2"/>
  <c r="Z254" i="2"/>
  <c r="W254" i="2"/>
  <c r="AA254" i="2" l="1"/>
  <c r="B255" i="2" s="1"/>
  <c r="C255" i="2"/>
  <c r="F255" i="2" s="1"/>
  <c r="AB254" i="2"/>
  <c r="E255" i="2" s="1"/>
  <c r="H255" i="2" s="1"/>
  <c r="M255" i="2" l="1"/>
  <c r="K255" i="2"/>
  <c r="L255" i="2" s="1"/>
  <c r="R255" i="2" s="1"/>
  <c r="O255" i="2"/>
  <c r="D255" i="2"/>
  <c r="G255" i="2" s="1"/>
  <c r="I255" i="2" l="1"/>
  <c r="J255" i="2" s="1"/>
  <c r="S255" i="2" s="1"/>
  <c r="N255" i="2"/>
  <c r="P255" i="2" l="1"/>
  <c r="Q255" i="2" s="1"/>
  <c r="T255" i="2" s="1"/>
  <c r="U255" i="2" s="1"/>
  <c r="X255" i="2" l="1"/>
  <c r="Y255" i="2"/>
  <c r="V255" i="2"/>
  <c r="Z255" i="2"/>
  <c r="W255" i="2"/>
  <c r="AA255" i="2" l="1"/>
  <c r="B256" i="2" s="1"/>
  <c r="C256" i="2"/>
  <c r="F256" i="2" s="1"/>
  <c r="AB255" i="2"/>
  <c r="E256" i="2" s="1"/>
  <c r="H256" i="2" s="1"/>
  <c r="D256" i="2" l="1"/>
  <c r="G256" i="2" s="1"/>
  <c r="N256" i="2" s="1"/>
  <c r="K256" i="2"/>
  <c r="L256" i="2" s="1"/>
  <c r="R256" i="2" s="1"/>
  <c r="O256" i="2"/>
  <c r="M256" i="2"/>
  <c r="I256" i="2" l="1"/>
  <c r="J256" i="2" s="1"/>
  <c r="S256" i="2" s="1"/>
  <c r="P256" i="2" l="1"/>
  <c r="Q256" i="2" s="1"/>
  <c r="T256" i="2" s="1"/>
  <c r="U256" i="2" s="1"/>
  <c r="X256" i="2" s="1"/>
  <c r="Z256" i="2" l="1"/>
  <c r="AB256" i="2" s="1"/>
  <c r="E257" i="2" s="1"/>
  <c r="H257" i="2" s="1"/>
  <c r="V256" i="2"/>
  <c r="Y256" i="2"/>
  <c r="W256" i="2"/>
  <c r="C257" i="2" l="1"/>
  <c r="F257" i="2" s="1"/>
  <c r="M257" i="2" s="1"/>
  <c r="AA256" i="2"/>
  <c r="B257" i="2" s="1"/>
  <c r="K257" i="2"/>
  <c r="L257" i="2" s="1"/>
  <c r="R257" i="2" s="1"/>
  <c r="O257" i="2"/>
  <c r="D257" i="2" l="1"/>
  <c r="G257" i="2" s="1"/>
  <c r="I257" i="2" s="1"/>
  <c r="J257" i="2" s="1"/>
  <c r="N257" i="2" l="1"/>
  <c r="S257" i="2"/>
  <c r="P257" i="2"/>
  <c r="Q257" i="2" s="1"/>
  <c r="T257" i="2" l="1"/>
  <c r="U257" i="2" s="1"/>
  <c r="X257" i="2" l="1"/>
  <c r="Y257" i="2"/>
  <c r="V257" i="2"/>
  <c r="Z257" i="2"/>
  <c r="W257" i="2"/>
  <c r="AA257" i="2" l="1"/>
  <c r="B258" i="2" s="1"/>
  <c r="C258" i="2"/>
  <c r="F258" i="2" s="1"/>
  <c r="AB257" i="2"/>
  <c r="E258" i="2" s="1"/>
  <c r="H258" i="2" s="1"/>
  <c r="M258" i="2" l="1"/>
  <c r="K258" i="2"/>
  <c r="L258" i="2" s="1"/>
  <c r="R258" i="2" s="1"/>
  <c r="O258" i="2"/>
  <c r="D258" i="2"/>
  <c r="G258" i="2" s="1"/>
  <c r="I258" i="2" l="1"/>
  <c r="J258" i="2" s="1"/>
  <c r="S258" i="2" s="1"/>
  <c r="N258" i="2"/>
  <c r="P258" i="2" l="1"/>
  <c r="Q258" i="2" s="1"/>
  <c r="T258" i="2" s="1"/>
  <c r="U258" i="2" s="1"/>
  <c r="Y258" i="2" l="1"/>
  <c r="V258" i="2"/>
  <c r="Z258" i="2"/>
  <c r="W258" i="2"/>
  <c r="X258" i="2"/>
  <c r="AB258" i="2" l="1"/>
  <c r="E259" i="2" s="1"/>
  <c r="H259" i="2" s="1"/>
  <c r="K259" i="2" s="1"/>
  <c r="L259" i="2" s="1"/>
  <c r="R259" i="2" s="1"/>
  <c r="AA258" i="2"/>
  <c r="B259" i="2" s="1"/>
  <c r="C259" i="2"/>
  <c r="F259" i="2" s="1"/>
  <c r="O259" i="2" l="1"/>
  <c r="M259" i="2"/>
  <c r="D259" i="2"/>
  <c r="G259" i="2" s="1"/>
  <c r="I259" i="2" l="1"/>
  <c r="J259" i="2" s="1"/>
  <c r="S259" i="2" s="1"/>
  <c r="N259" i="2"/>
  <c r="P259" i="2" l="1"/>
  <c r="Q259" i="2" s="1"/>
  <c r="T259" i="2" s="1"/>
  <c r="U259" i="2" s="1"/>
  <c r="V259" i="2" l="1"/>
  <c r="Z259" i="2"/>
  <c r="W259" i="2"/>
  <c r="X259" i="2"/>
  <c r="Y259" i="2"/>
  <c r="AB259" i="2" l="1"/>
  <c r="E260" i="2" s="1"/>
  <c r="H260" i="2" s="1"/>
  <c r="O260" i="2" s="1"/>
  <c r="AA259" i="2"/>
  <c r="B260" i="2" s="1"/>
  <c r="C260" i="2"/>
  <c r="F260" i="2" s="1"/>
  <c r="K260" i="2" l="1"/>
  <c r="L260" i="2" s="1"/>
  <c r="R260" i="2" s="1"/>
  <c r="D260" i="2"/>
  <c r="G260" i="2" s="1"/>
  <c r="N260" i="2" s="1"/>
  <c r="M260" i="2"/>
  <c r="I260" i="2" l="1"/>
  <c r="J260" i="2" s="1"/>
  <c r="S260" i="2" s="1"/>
  <c r="P260" i="2" l="1"/>
  <c r="Q260" i="2" s="1"/>
  <c r="T260" i="2" s="1"/>
  <c r="U260" i="2" s="1"/>
  <c r="V260" i="2" s="1"/>
  <c r="W260" i="2" l="1"/>
  <c r="Y260" i="2"/>
  <c r="Z260" i="2"/>
  <c r="X260" i="2"/>
  <c r="AA260" i="2" l="1"/>
  <c r="B261" i="2" s="1"/>
  <c r="AB260" i="2"/>
  <c r="E261" i="2" s="1"/>
  <c r="H261" i="2" s="1"/>
  <c r="K261" i="2" s="1"/>
  <c r="L261" i="2" s="1"/>
  <c r="R261" i="2" s="1"/>
  <c r="C261" i="2"/>
  <c r="F261" i="2" s="1"/>
  <c r="M261" i="2" s="1"/>
  <c r="O261" i="2" l="1"/>
  <c r="D261" i="2"/>
  <c r="G261" i="2" s="1"/>
  <c r="I261" i="2" s="1"/>
  <c r="J261" i="2" s="1"/>
  <c r="S261" i="2" s="1"/>
  <c r="P261" i="2" l="1"/>
  <c r="Q261" i="2" s="1"/>
  <c r="N261" i="2"/>
  <c r="T261" i="2" l="1"/>
  <c r="U261" i="2" s="1"/>
  <c r="Z261" i="2" s="1"/>
  <c r="V261" i="2" l="1"/>
  <c r="X261" i="2"/>
  <c r="AB261" i="2" s="1"/>
  <c r="E262" i="2" s="1"/>
  <c r="H262" i="2" s="1"/>
  <c r="O262" i="2" s="1"/>
  <c r="W261" i="2"/>
  <c r="Y261" i="2"/>
  <c r="K262" i="2" l="1"/>
  <c r="L262" i="2" s="1"/>
  <c r="R262" i="2" s="1"/>
  <c r="AA261" i="2"/>
  <c r="B262" i="2" s="1"/>
  <c r="C262" i="2"/>
  <c r="F262" i="2" s="1"/>
  <c r="M262" i="2" s="1"/>
  <c r="D262" i="2" l="1"/>
  <c r="G262" i="2" s="1"/>
  <c r="N262" i="2" l="1"/>
  <c r="I262" i="2"/>
  <c r="J262" i="2" s="1"/>
  <c r="S262" i="2" l="1"/>
  <c r="P262" i="2"/>
  <c r="Q262" i="2" s="1"/>
  <c r="T262" i="2" s="1"/>
  <c r="U262" i="2" l="1"/>
  <c r="W262" i="2" s="1"/>
  <c r="Z262" i="2" l="1"/>
  <c r="X262" i="2"/>
  <c r="Y262" i="2"/>
  <c r="V262" i="2"/>
  <c r="AB262" i="2" l="1"/>
  <c r="E263" i="2" s="1"/>
  <c r="H263" i="2" s="1"/>
  <c r="O263" i="2" s="1"/>
  <c r="C263" i="2"/>
  <c r="F263" i="2" s="1"/>
  <c r="M263" i="2" s="1"/>
  <c r="AA262" i="2"/>
  <c r="B263" i="2" s="1"/>
  <c r="K263" i="2" l="1"/>
  <c r="L263" i="2" s="1"/>
  <c r="R263" i="2" s="1"/>
  <c r="D263" i="2"/>
  <c r="G263" i="2" s="1"/>
  <c r="N263" i="2" s="1"/>
  <c r="I263" i="2" l="1"/>
  <c r="J263" i="2" s="1"/>
  <c r="S263" i="2" s="1"/>
  <c r="P263" i="2" l="1"/>
  <c r="Q263" i="2" s="1"/>
  <c r="T263" i="2" s="1"/>
  <c r="U263" i="2" s="1"/>
  <c r="Z263" i="2" s="1"/>
  <c r="X263" i="2" l="1"/>
  <c r="AB263" i="2" s="1"/>
  <c r="E264" i="2" s="1"/>
  <c r="H264" i="2" s="1"/>
  <c r="K264" i="2" s="1"/>
  <c r="L264" i="2" s="1"/>
  <c r="R264" i="2" s="1"/>
  <c r="W263" i="2"/>
  <c r="Y263" i="2"/>
  <c r="V263" i="2"/>
  <c r="AA263" i="2" l="1"/>
  <c r="B264" i="2" s="1"/>
  <c r="C264" i="2"/>
  <c r="F264" i="2" s="1"/>
  <c r="M264" i="2" s="1"/>
  <c r="O264" i="2"/>
  <c r="D264" i="2" l="1"/>
  <c r="G264" i="2" s="1"/>
  <c r="I264" i="2" s="1"/>
  <c r="J264" i="2" s="1"/>
  <c r="P264" i="2" s="1"/>
  <c r="Q264" i="2" s="1"/>
  <c r="S264" i="2" l="1"/>
  <c r="N264" i="2"/>
  <c r="T264" i="2" s="1"/>
  <c r="U264" i="2" l="1"/>
  <c r="W264" i="2" s="1"/>
  <c r="Z264" i="2" l="1"/>
  <c r="V264" i="2"/>
  <c r="Y264" i="2"/>
  <c r="X264" i="2"/>
  <c r="AB264" i="2" l="1"/>
  <c r="E265" i="2" s="1"/>
  <c r="H265" i="2" s="1"/>
  <c r="O265" i="2" s="1"/>
  <c r="C265" i="2"/>
  <c r="F265" i="2" s="1"/>
  <c r="M265" i="2" s="1"/>
  <c r="AA264" i="2"/>
  <c r="B265" i="2" s="1"/>
  <c r="K265" i="2" l="1"/>
  <c r="L265" i="2" s="1"/>
  <c r="R265" i="2" s="1"/>
  <c r="D265" i="2"/>
  <c r="G265" i="2" s="1"/>
  <c r="I265" i="2" s="1"/>
  <c r="J265" i="2" s="1"/>
  <c r="P265" i="2" s="1"/>
  <c r="Q265" i="2" s="1"/>
  <c r="N265" i="2" l="1"/>
  <c r="T265" i="2" s="1"/>
  <c r="S265" i="2"/>
  <c r="U265" i="2" l="1"/>
  <c r="W265" i="2" s="1"/>
  <c r="Y265" i="2" l="1"/>
  <c r="X265" i="2"/>
  <c r="Z265" i="2"/>
  <c r="V265" i="2"/>
  <c r="AA265" i="2" l="1"/>
  <c r="B266" i="2" s="1"/>
  <c r="AB265" i="2"/>
  <c r="E266" i="2" s="1"/>
  <c r="H266" i="2" s="1"/>
  <c r="O266" i="2" s="1"/>
  <c r="C266" i="2"/>
  <c r="F266" i="2" s="1"/>
  <c r="M266" i="2" s="1"/>
  <c r="K266" i="2" l="1"/>
  <c r="L266" i="2" s="1"/>
  <c r="R266" i="2" s="1"/>
  <c r="D266" i="2"/>
  <c r="G266" i="2" s="1"/>
  <c r="I266" i="2" s="1"/>
  <c r="J266" i="2" s="1"/>
  <c r="P266" i="2" s="1"/>
  <c r="Q266" i="2" s="1"/>
  <c r="S266" i="2" l="1"/>
  <c r="N266" i="2"/>
  <c r="T266" i="2" s="1"/>
  <c r="U266" i="2" l="1"/>
  <c r="V266" i="2" s="1"/>
  <c r="Z266" i="2" l="1"/>
  <c r="Y266" i="2"/>
  <c r="C267" i="2" s="1"/>
  <c r="F267" i="2" s="1"/>
  <c r="M267" i="2" s="1"/>
  <c r="W266" i="2"/>
  <c r="X266" i="2"/>
  <c r="AB266" i="2" l="1"/>
  <c r="E267" i="2" s="1"/>
  <c r="H267" i="2" s="1"/>
  <c r="K267" i="2" s="1"/>
  <c r="L267" i="2" s="1"/>
  <c r="R267" i="2" s="1"/>
  <c r="AA266" i="2"/>
  <c r="B267" i="2" s="1"/>
  <c r="D267" i="2" s="1"/>
  <c r="G267" i="2" s="1"/>
  <c r="I267" i="2" s="1"/>
  <c r="J267" i="2" s="1"/>
  <c r="P267" i="2" s="1"/>
  <c r="Q267" i="2" s="1"/>
  <c r="O267" i="2" l="1"/>
  <c r="N267" i="2"/>
  <c r="S267" i="2"/>
  <c r="T267" i="2" l="1"/>
  <c r="U267" i="2" s="1"/>
  <c r="V267" i="2" s="1"/>
  <c r="Y267" i="2" l="1"/>
  <c r="C268" i="2" s="1"/>
  <c r="F268" i="2" s="1"/>
  <c r="M268" i="2" s="1"/>
  <c r="Z267" i="2"/>
  <c r="W267" i="2"/>
  <c r="X267" i="2"/>
  <c r="AA267" i="2" l="1"/>
  <c r="B268" i="2" s="1"/>
  <c r="D268" i="2" s="1"/>
  <c r="G268" i="2" s="1"/>
  <c r="N268" i="2" s="1"/>
  <c r="AB267" i="2"/>
  <c r="E268" i="2" s="1"/>
  <c r="H268" i="2" s="1"/>
  <c r="O268" i="2" s="1"/>
  <c r="I268" i="2" l="1"/>
  <c r="J268" i="2" s="1"/>
  <c r="P268" i="2" s="1"/>
  <c r="Q268" i="2" s="1"/>
  <c r="T268" i="2" s="1"/>
  <c r="K268" i="2"/>
  <c r="L268" i="2" s="1"/>
  <c r="R268" i="2" s="1"/>
  <c r="S268" i="2" l="1"/>
  <c r="U268" i="2" s="1"/>
  <c r="V268" i="2" s="1"/>
  <c r="Y268" i="2" l="1"/>
  <c r="C269" i="2" s="1"/>
  <c r="F269" i="2" s="1"/>
  <c r="M269" i="2" s="1"/>
  <c r="Z268" i="2"/>
  <c r="W268" i="2"/>
  <c r="X268" i="2"/>
  <c r="AB268" i="2" l="1"/>
  <c r="E269" i="2" s="1"/>
  <c r="H269" i="2" s="1"/>
  <c r="K269" i="2" s="1"/>
  <c r="L269" i="2" s="1"/>
  <c r="R269" i="2" s="1"/>
  <c r="AA268" i="2"/>
  <c r="B269" i="2" s="1"/>
  <c r="D269" i="2" s="1"/>
  <c r="G269" i="2" s="1"/>
  <c r="I269" i="2" s="1"/>
  <c r="J269" i="2" s="1"/>
  <c r="P269" i="2" s="1"/>
  <c r="Q269" i="2" s="1"/>
  <c r="N269" i="2" l="1"/>
  <c r="S269" i="2"/>
  <c r="O269" i="2"/>
  <c r="T269" i="2" l="1"/>
  <c r="U269" i="2" s="1"/>
  <c r="X269" i="2" s="1"/>
  <c r="Y269" i="2" l="1"/>
  <c r="Z269" i="2"/>
  <c r="AB269" i="2" s="1"/>
  <c r="E270" i="2" s="1"/>
  <c r="H270" i="2" s="1"/>
  <c r="W269" i="2"/>
  <c r="V269" i="2"/>
  <c r="AA269" i="2" l="1"/>
  <c r="B270" i="2" s="1"/>
  <c r="C270" i="2"/>
  <c r="F270" i="2" s="1"/>
  <c r="M270" i="2" s="1"/>
  <c r="O270" i="2"/>
  <c r="K270" i="2"/>
  <c r="L270" i="2" s="1"/>
  <c r="R270" i="2" s="1"/>
  <c r="D270" i="2" l="1"/>
  <c r="G270" i="2" s="1"/>
  <c r="I270" i="2" s="1"/>
  <c r="J270" i="2" s="1"/>
  <c r="S270" i="2" s="1"/>
  <c r="N270" i="2" l="1"/>
  <c r="P270" i="2"/>
  <c r="Q270" i="2" s="1"/>
  <c r="T270" i="2" l="1"/>
  <c r="U270" i="2" s="1"/>
  <c r="X270" i="2" s="1"/>
  <c r="W270" i="2" l="1"/>
  <c r="V270" i="2"/>
  <c r="Z270" i="2"/>
  <c r="AB270" i="2" s="1"/>
  <c r="E271" i="2" s="1"/>
  <c r="H271" i="2" s="1"/>
  <c r="Y270" i="2"/>
  <c r="C271" i="2" l="1"/>
  <c r="F271" i="2" s="1"/>
  <c r="M271" i="2" s="1"/>
  <c r="AA270" i="2"/>
  <c r="B271" i="2" s="1"/>
  <c r="O271" i="2"/>
  <c r="K271" i="2"/>
  <c r="L271" i="2" s="1"/>
  <c r="R271" i="2" s="1"/>
  <c r="D271" i="2" l="1"/>
  <c r="G271" i="2" s="1"/>
  <c r="I271" i="2" s="1"/>
  <c r="J271" i="2" s="1"/>
  <c r="N271" i="2" l="1"/>
  <c r="P271" i="2"/>
  <c r="Q271" i="2" s="1"/>
  <c r="S271" i="2"/>
  <c r="T271" i="2" l="1"/>
  <c r="U271" i="2" s="1"/>
  <c r="X271" i="2" l="1"/>
  <c r="W271" i="2"/>
  <c r="Y271" i="2"/>
  <c r="Z271" i="2"/>
  <c r="V271" i="2"/>
  <c r="AA271" i="2" l="1"/>
  <c r="B272" i="2" s="1"/>
  <c r="C272" i="2"/>
  <c r="F272" i="2" s="1"/>
  <c r="AB271" i="2"/>
  <c r="E272" i="2" s="1"/>
  <c r="H272" i="2" s="1"/>
  <c r="M272" i="2" l="1"/>
  <c r="O272" i="2"/>
  <c r="K272" i="2"/>
  <c r="L272" i="2" s="1"/>
  <c r="R272" i="2" s="1"/>
  <c r="D272" i="2"/>
  <c r="G272" i="2" s="1"/>
  <c r="I272" i="2" l="1"/>
  <c r="J272" i="2" s="1"/>
  <c r="S272" i="2" s="1"/>
  <c r="N272" i="2"/>
  <c r="P272" i="2" l="1"/>
  <c r="Q272" i="2" s="1"/>
  <c r="T272" i="2" s="1"/>
  <c r="U272" i="2" s="1"/>
  <c r="X272" i="2" l="1"/>
  <c r="Z272" i="2"/>
  <c r="V272" i="2"/>
  <c r="W272" i="2"/>
  <c r="Y272" i="2"/>
  <c r="AA272" i="2" l="1"/>
  <c r="B273" i="2" s="1"/>
  <c r="C273" i="2"/>
  <c r="F273" i="2" s="1"/>
  <c r="AB272" i="2"/>
  <c r="E273" i="2" s="1"/>
  <c r="H273" i="2" s="1"/>
  <c r="O273" i="2" l="1"/>
  <c r="K273" i="2"/>
  <c r="L273" i="2" s="1"/>
  <c r="R273" i="2" s="1"/>
  <c r="M273" i="2"/>
  <c r="D273" i="2"/>
  <c r="G273" i="2" s="1"/>
  <c r="I273" i="2" l="1"/>
  <c r="J273" i="2" s="1"/>
  <c r="N273" i="2"/>
  <c r="P273" i="2" l="1"/>
  <c r="Q273" i="2" s="1"/>
  <c r="T273" i="2" s="1"/>
  <c r="S273" i="2"/>
  <c r="U273" i="2" l="1"/>
  <c r="X273" i="2" l="1"/>
  <c r="W273" i="2"/>
  <c r="Y273" i="2"/>
  <c r="Z273" i="2"/>
  <c r="V273" i="2"/>
  <c r="AA273" i="2" l="1"/>
  <c r="B274" i="2" s="1"/>
  <c r="C274" i="2"/>
  <c r="F274" i="2" s="1"/>
  <c r="AB273" i="2"/>
  <c r="E274" i="2" s="1"/>
  <c r="H274" i="2" s="1"/>
  <c r="O274" i="2" l="1"/>
  <c r="K274" i="2"/>
  <c r="L274" i="2" s="1"/>
  <c r="R274" i="2" s="1"/>
  <c r="M274" i="2"/>
  <c r="D274" i="2"/>
  <c r="G274" i="2" s="1"/>
  <c r="I274" i="2" l="1"/>
  <c r="J274" i="2" s="1"/>
  <c r="N274" i="2"/>
  <c r="P274" i="2" l="1"/>
  <c r="Q274" i="2" s="1"/>
  <c r="T274" i="2" s="1"/>
  <c r="S274" i="2"/>
  <c r="U274" i="2" l="1"/>
  <c r="X274" i="2" l="1"/>
  <c r="Z274" i="2"/>
  <c r="V274" i="2"/>
  <c r="W274" i="2"/>
  <c r="Y274" i="2"/>
  <c r="AA274" i="2" l="1"/>
  <c r="B275" i="2" s="1"/>
  <c r="C275" i="2"/>
  <c r="F275" i="2" s="1"/>
  <c r="AB274" i="2"/>
  <c r="E275" i="2" s="1"/>
  <c r="H275" i="2" s="1"/>
  <c r="O275" i="2" l="1"/>
  <c r="K275" i="2"/>
  <c r="L275" i="2" s="1"/>
  <c r="R275" i="2" s="1"/>
  <c r="M275" i="2"/>
  <c r="D275" i="2"/>
  <c r="G275" i="2" s="1"/>
  <c r="I275" i="2" l="1"/>
  <c r="J275" i="2" s="1"/>
  <c r="N275" i="2"/>
  <c r="P275" i="2" l="1"/>
  <c r="Q275" i="2" s="1"/>
  <c r="T275" i="2" s="1"/>
  <c r="S275" i="2"/>
  <c r="U275" i="2" l="1"/>
  <c r="X275" i="2" l="1"/>
  <c r="W275" i="2"/>
  <c r="Y275" i="2"/>
  <c r="Z275" i="2"/>
  <c r="V275" i="2"/>
  <c r="AA275" i="2" l="1"/>
  <c r="B276" i="2" s="1"/>
  <c r="C276" i="2"/>
  <c r="F276" i="2" s="1"/>
  <c r="AB275" i="2"/>
  <c r="E276" i="2" s="1"/>
  <c r="H276" i="2" s="1"/>
  <c r="O276" i="2" l="1"/>
  <c r="K276" i="2"/>
  <c r="L276" i="2" s="1"/>
  <c r="R276" i="2" s="1"/>
  <c r="M276" i="2"/>
  <c r="D276" i="2"/>
  <c r="G276" i="2" s="1"/>
  <c r="I276" i="2" l="1"/>
  <c r="J276" i="2" s="1"/>
  <c r="N276" i="2"/>
  <c r="P276" i="2" l="1"/>
  <c r="Q276" i="2" s="1"/>
  <c r="T276" i="2" s="1"/>
  <c r="S276" i="2"/>
  <c r="U276" i="2" l="1"/>
  <c r="X276" i="2" l="1"/>
  <c r="Z276" i="2"/>
  <c r="V276" i="2"/>
  <c r="W276" i="2"/>
  <c r="Y276" i="2"/>
  <c r="AA276" i="2" l="1"/>
  <c r="B277" i="2" s="1"/>
  <c r="C277" i="2"/>
  <c r="F277" i="2" s="1"/>
  <c r="AB276" i="2"/>
  <c r="E277" i="2" s="1"/>
  <c r="H277" i="2" s="1"/>
  <c r="O277" i="2" l="1"/>
  <c r="K277" i="2"/>
  <c r="L277" i="2" s="1"/>
  <c r="R277" i="2" s="1"/>
  <c r="M277" i="2"/>
  <c r="D277" i="2"/>
  <c r="G277" i="2" s="1"/>
  <c r="I277" i="2" l="1"/>
  <c r="J277" i="2" s="1"/>
  <c r="N277" i="2"/>
  <c r="P277" i="2" l="1"/>
  <c r="Q277" i="2" s="1"/>
  <c r="T277" i="2" s="1"/>
  <c r="S277" i="2"/>
  <c r="U277" i="2" l="1"/>
  <c r="X277" i="2" l="1"/>
  <c r="W277" i="2"/>
  <c r="Y277" i="2"/>
  <c r="Z277" i="2"/>
  <c r="V277" i="2"/>
  <c r="AB277" i="2" l="1"/>
  <c r="E278" i="2" s="1"/>
  <c r="H278" i="2" s="1"/>
  <c r="O278" i="2" s="1"/>
  <c r="AA277" i="2"/>
  <c r="B278" i="2" s="1"/>
  <c r="C278" i="2"/>
  <c r="F278" i="2" s="1"/>
  <c r="K278" i="2" l="1"/>
  <c r="L278" i="2" s="1"/>
  <c r="R278" i="2" s="1"/>
  <c r="M278" i="2"/>
  <c r="D278" i="2"/>
  <c r="G278" i="2" s="1"/>
  <c r="I278" i="2" l="1"/>
  <c r="J278" i="2" s="1"/>
  <c r="S278" i="2" s="1"/>
  <c r="N278" i="2"/>
  <c r="P278" i="2" l="1"/>
  <c r="Q278" i="2" s="1"/>
  <c r="T278" i="2" s="1"/>
  <c r="U278" i="2" s="1"/>
  <c r="X278" i="2" l="1"/>
  <c r="Z278" i="2"/>
  <c r="V278" i="2"/>
  <c r="W278" i="2"/>
  <c r="Y278" i="2"/>
  <c r="AB278" i="2" l="1"/>
  <c r="E279" i="2" s="1"/>
  <c r="H279" i="2" s="1"/>
  <c r="O279" i="2" s="1"/>
  <c r="AA278" i="2"/>
  <c r="B279" i="2" s="1"/>
  <c r="C279" i="2"/>
  <c r="F279" i="2" s="1"/>
  <c r="K279" i="2" l="1"/>
  <c r="L279" i="2" s="1"/>
  <c r="R279" i="2" s="1"/>
  <c r="M279" i="2"/>
  <c r="D279" i="2"/>
  <c r="G279" i="2" s="1"/>
  <c r="I279" i="2" l="1"/>
  <c r="J279" i="2" s="1"/>
  <c r="N279" i="2"/>
  <c r="P279" i="2" l="1"/>
  <c r="Q279" i="2" s="1"/>
  <c r="T279" i="2" s="1"/>
  <c r="S279" i="2"/>
  <c r="U279" i="2" l="1"/>
  <c r="X279" i="2" l="1"/>
  <c r="W279" i="2"/>
  <c r="Y279" i="2"/>
  <c r="Z279" i="2"/>
  <c r="V279" i="2"/>
  <c r="AA279" i="2" l="1"/>
  <c r="B280" i="2" s="1"/>
  <c r="C280" i="2"/>
  <c r="F280" i="2" s="1"/>
  <c r="AB279" i="2"/>
  <c r="E280" i="2" s="1"/>
  <c r="H280" i="2" s="1"/>
  <c r="M280" i="2" l="1"/>
  <c r="O280" i="2"/>
  <c r="K280" i="2"/>
  <c r="L280" i="2" s="1"/>
  <c r="R280" i="2" s="1"/>
  <c r="D280" i="2"/>
  <c r="G280" i="2" s="1"/>
  <c r="I280" i="2" l="1"/>
  <c r="J280" i="2" s="1"/>
  <c r="S280" i="2" s="1"/>
  <c r="N280" i="2"/>
  <c r="P280" i="2" l="1"/>
  <c r="Q280" i="2" s="1"/>
  <c r="T280" i="2" s="1"/>
  <c r="U280" i="2" s="1"/>
  <c r="X280" i="2" l="1"/>
  <c r="Z280" i="2"/>
  <c r="V280" i="2"/>
  <c r="W280" i="2"/>
  <c r="Y280" i="2"/>
  <c r="AB280" i="2" l="1"/>
  <c r="E281" i="2" s="1"/>
  <c r="H281" i="2" s="1"/>
  <c r="O281" i="2" s="1"/>
  <c r="AA280" i="2"/>
  <c r="B281" i="2" s="1"/>
  <c r="C281" i="2"/>
  <c r="F281" i="2" s="1"/>
  <c r="K281" i="2" l="1"/>
  <c r="L281" i="2" s="1"/>
  <c r="R281" i="2" s="1"/>
  <c r="M281" i="2"/>
  <c r="D281" i="2"/>
  <c r="G281" i="2" s="1"/>
  <c r="I281" i="2" l="1"/>
  <c r="J281" i="2" s="1"/>
  <c r="S281" i="2" s="1"/>
  <c r="N281" i="2"/>
  <c r="P281" i="2" l="1"/>
  <c r="Q281" i="2" s="1"/>
  <c r="T281" i="2" s="1"/>
  <c r="U281" i="2" s="1"/>
  <c r="X281" i="2" l="1"/>
  <c r="W281" i="2"/>
  <c r="Y281" i="2"/>
  <c r="Z281" i="2"/>
  <c r="V281" i="2"/>
  <c r="AB281" i="2" l="1"/>
  <c r="E282" i="2" s="1"/>
  <c r="H282" i="2" s="1"/>
  <c r="O282" i="2" s="1"/>
  <c r="AA281" i="2"/>
  <c r="B282" i="2" s="1"/>
  <c r="C282" i="2"/>
  <c r="F282" i="2" s="1"/>
  <c r="K282" i="2" l="1"/>
  <c r="L282" i="2" s="1"/>
  <c r="R282" i="2" s="1"/>
  <c r="M282" i="2"/>
  <c r="D282" i="2"/>
  <c r="G282" i="2" s="1"/>
  <c r="I282" i="2" l="1"/>
  <c r="J282" i="2" s="1"/>
  <c r="S282" i="2" s="1"/>
  <c r="N282" i="2"/>
  <c r="P282" i="2" l="1"/>
  <c r="Q282" i="2" s="1"/>
  <c r="T282" i="2" s="1"/>
  <c r="U282" i="2" s="1"/>
  <c r="X282" i="2" l="1"/>
  <c r="Z282" i="2"/>
  <c r="V282" i="2"/>
  <c r="W282" i="2"/>
  <c r="Y282" i="2"/>
  <c r="AA282" i="2" l="1"/>
  <c r="B283" i="2" s="1"/>
  <c r="C283" i="2"/>
  <c r="F283" i="2" s="1"/>
  <c r="AB282" i="2"/>
  <c r="E283" i="2" s="1"/>
  <c r="H283" i="2" s="1"/>
  <c r="M283" i="2" l="1"/>
  <c r="O283" i="2"/>
  <c r="K283" i="2"/>
  <c r="L283" i="2" s="1"/>
  <c r="R283" i="2" s="1"/>
  <c r="D283" i="2"/>
  <c r="G283" i="2" s="1"/>
  <c r="I283" i="2" l="1"/>
  <c r="J283" i="2" s="1"/>
  <c r="N283" i="2"/>
  <c r="P283" i="2" l="1"/>
  <c r="Q283" i="2" s="1"/>
  <c r="T283" i="2" s="1"/>
  <c r="S283" i="2"/>
  <c r="U283" i="2" l="1"/>
  <c r="X283" i="2" l="1"/>
  <c r="W283" i="2"/>
  <c r="Z283" i="2"/>
  <c r="V283" i="2"/>
  <c r="Y283" i="2"/>
  <c r="AA283" i="2" l="1"/>
  <c r="B284" i="2" s="1"/>
  <c r="C284" i="2"/>
  <c r="F284" i="2" s="1"/>
  <c r="AB283" i="2"/>
  <c r="E284" i="2" s="1"/>
  <c r="H284" i="2" s="1"/>
  <c r="M284" i="2" l="1"/>
  <c r="O284" i="2"/>
  <c r="K284" i="2"/>
  <c r="L284" i="2" s="1"/>
  <c r="R284" i="2" s="1"/>
  <c r="D284" i="2"/>
  <c r="G284" i="2" s="1"/>
  <c r="I284" i="2" l="1"/>
  <c r="J284" i="2" s="1"/>
  <c r="S284" i="2" s="1"/>
  <c r="N284" i="2"/>
  <c r="P284" i="2" l="1"/>
  <c r="Q284" i="2" s="1"/>
  <c r="T284" i="2" s="1"/>
  <c r="U284" i="2" s="1"/>
  <c r="X284" i="2" l="1"/>
  <c r="Z284" i="2"/>
  <c r="W284" i="2"/>
  <c r="V284" i="2"/>
  <c r="Y284" i="2"/>
  <c r="AB284" i="2" l="1"/>
  <c r="E285" i="2" s="1"/>
  <c r="H285" i="2" s="1"/>
  <c r="O285" i="2" s="1"/>
  <c r="AA284" i="2"/>
  <c r="B285" i="2" s="1"/>
  <c r="C285" i="2"/>
  <c r="F285" i="2" s="1"/>
  <c r="K285" i="2" l="1"/>
  <c r="L285" i="2" s="1"/>
  <c r="R285" i="2" s="1"/>
  <c r="D285" i="2"/>
  <c r="G285" i="2" s="1"/>
  <c r="N285" i="2" s="1"/>
  <c r="M285" i="2"/>
  <c r="I285" i="2" l="1"/>
  <c r="J285" i="2" s="1"/>
  <c r="S285" i="2" s="1"/>
  <c r="P285" i="2" l="1"/>
  <c r="Q285" i="2" s="1"/>
  <c r="T285" i="2" s="1"/>
  <c r="U285" i="2" s="1"/>
  <c r="X285" i="2" l="1"/>
  <c r="Z285" i="2"/>
  <c r="Y285" i="2"/>
  <c r="V285" i="2"/>
  <c r="W285" i="2"/>
  <c r="AB285" i="2" l="1"/>
  <c r="E286" i="2" s="1"/>
  <c r="H286" i="2" s="1"/>
  <c r="O286" i="2" s="1"/>
  <c r="AA285" i="2"/>
  <c r="B286" i="2" s="1"/>
  <c r="C286" i="2"/>
  <c r="F286" i="2" s="1"/>
  <c r="K286" i="2" l="1"/>
  <c r="L286" i="2" s="1"/>
  <c r="R286" i="2" s="1"/>
  <c r="M286" i="2"/>
  <c r="D286" i="2"/>
  <c r="G286" i="2" s="1"/>
  <c r="I286" i="2" l="1"/>
  <c r="J286" i="2" s="1"/>
  <c r="S286" i="2" s="1"/>
  <c r="N286" i="2"/>
  <c r="P286" i="2" l="1"/>
  <c r="Q286" i="2" s="1"/>
  <c r="T286" i="2" s="1"/>
  <c r="U286" i="2" s="1"/>
  <c r="X286" i="2" l="1"/>
  <c r="W286" i="2"/>
  <c r="V286" i="2"/>
  <c r="Y286" i="2"/>
  <c r="Z286" i="2"/>
  <c r="AB286" i="2" l="1"/>
  <c r="E287" i="2" s="1"/>
  <c r="H287" i="2" s="1"/>
  <c r="AA286" i="2"/>
  <c r="B287" i="2" s="1"/>
  <c r="C287" i="2"/>
  <c r="F287" i="2" s="1"/>
  <c r="M287" i="2" l="1"/>
  <c r="D287" i="2"/>
  <c r="G287" i="2" s="1"/>
  <c r="K287" i="2"/>
  <c r="L287" i="2" s="1"/>
  <c r="R287" i="2" s="1"/>
  <c r="O287" i="2"/>
  <c r="I287" i="2" l="1"/>
  <c r="J287" i="2" s="1"/>
  <c r="N287" i="2"/>
  <c r="P287" i="2" l="1"/>
  <c r="Q287" i="2" s="1"/>
  <c r="T287" i="2" s="1"/>
  <c r="S287" i="2"/>
  <c r="U287" i="2" l="1"/>
  <c r="X287" i="2" l="1"/>
  <c r="Z287" i="2"/>
  <c r="V287" i="2"/>
  <c r="W287" i="2"/>
  <c r="Y287" i="2"/>
  <c r="AB287" i="2" l="1"/>
  <c r="E288" i="2" s="1"/>
  <c r="H288" i="2" s="1"/>
  <c r="K288" i="2" s="1"/>
  <c r="L288" i="2" s="1"/>
  <c r="R288" i="2" s="1"/>
  <c r="AA287" i="2"/>
  <c r="B288" i="2" s="1"/>
  <c r="C288" i="2"/>
  <c r="F288" i="2" s="1"/>
  <c r="O288" i="2" l="1"/>
  <c r="M288" i="2"/>
  <c r="D288" i="2"/>
  <c r="G288" i="2" s="1"/>
  <c r="I288" i="2" l="1"/>
  <c r="J288" i="2" s="1"/>
  <c r="S288" i="2" s="1"/>
  <c r="N288" i="2"/>
  <c r="P288" i="2" l="1"/>
  <c r="Q288" i="2" s="1"/>
  <c r="T288" i="2" s="1"/>
  <c r="U288" i="2" s="1"/>
  <c r="Y288" i="2" l="1"/>
  <c r="V288" i="2"/>
  <c r="W288" i="2"/>
  <c r="X288" i="2"/>
  <c r="Z288" i="2"/>
  <c r="AB288" i="2" l="1"/>
  <c r="E289" i="2" s="1"/>
  <c r="H289" i="2" s="1"/>
  <c r="AA288" i="2"/>
  <c r="B289" i="2" s="1"/>
  <c r="C289" i="2"/>
  <c r="F289" i="2" s="1"/>
  <c r="M289" i="2" l="1"/>
  <c r="K289" i="2"/>
  <c r="L289" i="2" s="1"/>
  <c r="R289" i="2" s="1"/>
  <c r="O289" i="2"/>
  <c r="D289" i="2"/>
  <c r="G289" i="2" s="1"/>
  <c r="N289" i="2" l="1"/>
  <c r="I289" i="2"/>
  <c r="J289" i="2" s="1"/>
  <c r="P289" i="2" l="1"/>
  <c r="Q289" i="2" s="1"/>
  <c r="T289" i="2" s="1"/>
  <c r="S289" i="2"/>
  <c r="U289" i="2" l="1"/>
  <c r="Y289" i="2" l="1"/>
  <c r="X289" i="2"/>
  <c r="Z289" i="2"/>
  <c r="V289" i="2"/>
  <c r="W289" i="2"/>
  <c r="AA289" i="2" l="1"/>
  <c r="B290" i="2" s="1"/>
  <c r="C290" i="2"/>
  <c r="F290" i="2" s="1"/>
  <c r="AB289" i="2"/>
  <c r="E290" i="2" s="1"/>
  <c r="H290" i="2" s="1"/>
  <c r="O290" i="2" l="1"/>
  <c r="K290" i="2"/>
  <c r="L290" i="2" s="1"/>
  <c r="R290" i="2" s="1"/>
  <c r="M290" i="2"/>
  <c r="D290" i="2"/>
  <c r="G290" i="2" s="1"/>
  <c r="N290" i="2" l="1"/>
  <c r="I290" i="2"/>
  <c r="J290" i="2" s="1"/>
  <c r="P290" i="2" l="1"/>
  <c r="Q290" i="2" s="1"/>
  <c r="T290" i="2" s="1"/>
  <c r="S290" i="2"/>
  <c r="U290" i="2" l="1"/>
  <c r="Y290" i="2" l="1"/>
  <c r="V290" i="2"/>
  <c r="W290" i="2"/>
  <c r="X290" i="2"/>
  <c r="Z290" i="2"/>
  <c r="AB290" i="2" l="1"/>
  <c r="E291" i="2" s="1"/>
  <c r="H291" i="2" s="1"/>
  <c r="AA290" i="2"/>
  <c r="B291" i="2" s="1"/>
  <c r="C291" i="2"/>
  <c r="F291" i="2" s="1"/>
  <c r="D291" i="2" l="1"/>
  <c r="G291" i="2" s="1"/>
  <c r="M291" i="2"/>
  <c r="K291" i="2"/>
  <c r="L291" i="2" s="1"/>
  <c r="R291" i="2" s="1"/>
  <c r="O291" i="2"/>
  <c r="N291" i="2" l="1"/>
  <c r="I291" i="2"/>
  <c r="J291" i="2" s="1"/>
  <c r="P291" i="2" l="1"/>
  <c r="Q291" i="2" s="1"/>
  <c r="T291" i="2" s="1"/>
  <c r="S291" i="2"/>
  <c r="U291" i="2" l="1"/>
  <c r="Y291" i="2" l="1"/>
  <c r="X291" i="2"/>
  <c r="Z291" i="2"/>
  <c r="V291" i="2"/>
  <c r="W291" i="2"/>
  <c r="AB291" i="2" l="1"/>
  <c r="E292" i="2" s="1"/>
  <c r="H292" i="2" s="1"/>
  <c r="AA291" i="2"/>
  <c r="B292" i="2" s="1"/>
  <c r="C292" i="2"/>
  <c r="F292" i="2" s="1"/>
  <c r="M292" i="2" l="1"/>
  <c r="D292" i="2"/>
  <c r="G292" i="2" s="1"/>
  <c r="O292" i="2"/>
  <c r="K292" i="2"/>
  <c r="L292" i="2" s="1"/>
  <c r="R292" i="2" s="1"/>
  <c r="N292" i="2" l="1"/>
  <c r="I292" i="2"/>
  <c r="J292" i="2" s="1"/>
  <c r="P292" i="2" l="1"/>
  <c r="Q292" i="2" s="1"/>
  <c r="T292" i="2" s="1"/>
  <c r="S292" i="2"/>
  <c r="U292" i="2" l="1"/>
  <c r="Y292" i="2" l="1"/>
  <c r="V292" i="2"/>
  <c r="W292" i="2"/>
  <c r="X292" i="2"/>
  <c r="Z292" i="2"/>
  <c r="AB292" i="2" l="1"/>
  <c r="E293" i="2" s="1"/>
  <c r="H293" i="2" s="1"/>
  <c r="K293" i="2" s="1"/>
  <c r="L293" i="2" s="1"/>
  <c r="R293" i="2" s="1"/>
  <c r="AA292" i="2"/>
  <c r="B293" i="2" s="1"/>
  <c r="C293" i="2"/>
  <c r="F293" i="2" s="1"/>
  <c r="O293" i="2" l="1"/>
  <c r="D293" i="2"/>
  <c r="G293" i="2" s="1"/>
  <c r="I293" i="2" s="1"/>
  <c r="J293" i="2" s="1"/>
  <c r="S293" i="2" s="1"/>
  <c r="M293" i="2"/>
  <c r="N293" i="2" l="1"/>
  <c r="P293" i="2"/>
  <c r="Q293" i="2" s="1"/>
  <c r="T293" i="2" l="1"/>
  <c r="U293" i="2" s="1"/>
  <c r="Y293" i="2" s="1"/>
  <c r="W293" i="2" l="1"/>
  <c r="V293" i="2"/>
  <c r="Z293" i="2"/>
  <c r="X293" i="2"/>
  <c r="AA293" i="2" l="1"/>
  <c r="B294" i="2" s="1"/>
  <c r="AB293" i="2"/>
  <c r="E294" i="2" s="1"/>
  <c r="H294" i="2" s="1"/>
  <c r="O294" i="2" s="1"/>
  <c r="C294" i="2"/>
  <c r="F294" i="2" s="1"/>
  <c r="M294" i="2" s="1"/>
  <c r="K294" i="2" l="1"/>
  <c r="L294" i="2" s="1"/>
  <c r="R294" i="2" s="1"/>
  <c r="D294" i="2"/>
  <c r="G294" i="2" s="1"/>
  <c r="N294" i="2" s="1"/>
  <c r="I294" i="2" l="1"/>
  <c r="J294" i="2" s="1"/>
  <c r="S294" i="2" s="1"/>
  <c r="P294" i="2" l="1"/>
  <c r="Q294" i="2" s="1"/>
  <c r="T294" i="2" s="1"/>
  <c r="U294" i="2" s="1"/>
  <c r="Y294" i="2" s="1"/>
  <c r="X294" i="2" l="1"/>
  <c r="W294" i="2"/>
  <c r="V294" i="2"/>
  <c r="Z294" i="2"/>
  <c r="AB294" i="2" l="1"/>
  <c r="E295" i="2" s="1"/>
  <c r="H295" i="2" s="1"/>
  <c r="K295" i="2" s="1"/>
  <c r="L295" i="2" s="1"/>
  <c r="R295" i="2" s="1"/>
  <c r="AA294" i="2"/>
  <c r="B295" i="2" s="1"/>
  <c r="C295" i="2"/>
  <c r="F295" i="2" s="1"/>
  <c r="M295" i="2" s="1"/>
  <c r="O295" i="2" l="1"/>
  <c r="D295" i="2"/>
  <c r="G295" i="2" s="1"/>
  <c r="N295" i="2" s="1"/>
  <c r="I295" i="2" l="1"/>
  <c r="J295" i="2" s="1"/>
  <c r="P295" i="2" s="1"/>
  <c r="Q295" i="2" s="1"/>
  <c r="T295" i="2" s="1"/>
  <c r="S295" i="2" l="1"/>
  <c r="U295" i="2" s="1"/>
  <c r="Y295" i="2" l="1"/>
  <c r="X295" i="2"/>
  <c r="Z295" i="2"/>
  <c r="V295" i="2"/>
  <c r="W295" i="2"/>
  <c r="AA295" i="2" l="1"/>
  <c r="B296" i="2" s="1"/>
  <c r="C296" i="2"/>
  <c r="F296" i="2" s="1"/>
  <c r="AB295" i="2"/>
  <c r="E296" i="2" s="1"/>
  <c r="H296" i="2" s="1"/>
  <c r="O296" i="2" l="1"/>
  <c r="K296" i="2"/>
  <c r="L296" i="2" s="1"/>
  <c r="R296" i="2" s="1"/>
  <c r="M296" i="2"/>
  <c r="D296" i="2"/>
  <c r="G296" i="2" s="1"/>
  <c r="N296" i="2" l="1"/>
  <c r="I296" i="2"/>
  <c r="J296" i="2" s="1"/>
  <c r="P296" i="2" l="1"/>
  <c r="Q296" i="2" s="1"/>
  <c r="T296" i="2" s="1"/>
  <c r="S296" i="2"/>
  <c r="U296" i="2" l="1"/>
  <c r="Y296" i="2" l="1"/>
  <c r="V296" i="2"/>
  <c r="W296" i="2"/>
  <c r="X296" i="2"/>
  <c r="Z296" i="2"/>
  <c r="AB296" i="2" l="1"/>
  <c r="E297" i="2" s="1"/>
  <c r="H297" i="2" s="1"/>
  <c r="O297" i="2" s="1"/>
  <c r="AA296" i="2"/>
  <c r="B297" i="2" s="1"/>
  <c r="C297" i="2"/>
  <c r="F297" i="2" s="1"/>
  <c r="K297" i="2" l="1"/>
  <c r="L297" i="2" s="1"/>
  <c r="R297" i="2" s="1"/>
  <c r="M297" i="2"/>
  <c r="D297" i="2"/>
  <c r="G297" i="2" s="1"/>
  <c r="N297" i="2" l="1"/>
  <c r="I297" i="2"/>
  <c r="J297" i="2" s="1"/>
  <c r="S297" i="2" s="1"/>
  <c r="P297" i="2" l="1"/>
  <c r="Q297" i="2" s="1"/>
  <c r="T297" i="2" s="1"/>
  <c r="U297" i="2" s="1"/>
  <c r="Y297" i="2" l="1"/>
  <c r="X297" i="2"/>
  <c r="Z297" i="2"/>
  <c r="V297" i="2"/>
  <c r="W297" i="2"/>
  <c r="AA297" i="2" l="1"/>
  <c r="B298" i="2" s="1"/>
  <c r="C298" i="2"/>
  <c r="F298" i="2" s="1"/>
  <c r="AB297" i="2"/>
  <c r="E298" i="2" s="1"/>
  <c r="H298" i="2" s="1"/>
  <c r="M298" i="2" l="1"/>
  <c r="O298" i="2"/>
  <c r="K298" i="2"/>
  <c r="L298" i="2" s="1"/>
  <c r="R298" i="2" s="1"/>
  <c r="D298" i="2"/>
  <c r="G298" i="2" s="1"/>
  <c r="N298" i="2" l="1"/>
  <c r="I298" i="2"/>
  <c r="J298" i="2" s="1"/>
  <c r="P298" i="2" l="1"/>
  <c r="Q298" i="2" s="1"/>
  <c r="T298" i="2" s="1"/>
  <c r="S298" i="2"/>
  <c r="U298" i="2" l="1"/>
  <c r="Y298" i="2" l="1"/>
  <c r="V298" i="2"/>
  <c r="W298" i="2"/>
  <c r="X298" i="2"/>
  <c r="Z298" i="2"/>
  <c r="AB298" i="2" l="1"/>
  <c r="E299" i="2" s="1"/>
  <c r="H299" i="2" s="1"/>
  <c r="AA298" i="2"/>
  <c r="B299" i="2" s="1"/>
  <c r="C299" i="2"/>
  <c r="F299" i="2" s="1"/>
  <c r="K299" i="2" l="1"/>
  <c r="L299" i="2" s="1"/>
  <c r="R299" i="2" s="1"/>
  <c r="O299" i="2"/>
  <c r="M299" i="2"/>
  <c r="D299" i="2"/>
  <c r="G299" i="2" s="1"/>
  <c r="N299" i="2" l="1"/>
  <c r="I299" i="2"/>
  <c r="J299" i="2" s="1"/>
  <c r="P299" i="2" l="1"/>
  <c r="Q299" i="2" s="1"/>
  <c r="T299" i="2" s="1"/>
  <c r="S299" i="2"/>
  <c r="U299" i="2" l="1"/>
  <c r="Y299" i="2" l="1"/>
  <c r="X299" i="2"/>
  <c r="V299" i="2"/>
  <c r="W299" i="2"/>
  <c r="Z299" i="2"/>
  <c r="AA299" i="2" l="1"/>
  <c r="B300" i="2" s="1"/>
  <c r="C300" i="2"/>
  <c r="F300" i="2" s="1"/>
  <c r="AB299" i="2"/>
  <c r="E300" i="2" s="1"/>
  <c r="H300" i="2" s="1"/>
  <c r="D300" i="2" l="1"/>
  <c r="G300" i="2" s="1"/>
  <c r="I300" i="2" s="1"/>
  <c r="J300" i="2" s="1"/>
  <c r="K300" i="2"/>
  <c r="L300" i="2" s="1"/>
  <c r="R300" i="2" s="1"/>
  <c r="O300" i="2"/>
  <c r="M300" i="2"/>
  <c r="N300" i="2" l="1"/>
  <c r="S300" i="2"/>
  <c r="P300" i="2"/>
  <c r="Q300" i="2" s="1"/>
  <c r="T300" i="2" l="1"/>
  <c r="U300" i="2" s="1"/>
  <c r="Y300" i="2" l="1"/>
  <c r="V300" i="2"/>
  <c r="X300" i="2"/>
  <c r="Z300" i="2"/>
  <c r="W300" i="2"/>
  <c r="AB300" i="2" l="1"/>
  <c r="E301" i="2" s="1"/>
  <c r="H301" i="2" s="1"/>
  <c r="K301" i="2" s="1"/>
  <c r="L301" i="2" s="1"/>
  <c r="R301" i="2" s="1"/>
  <c r="AA300" i="2"/>
  <c r="B301" i="2" s="1"/>
  <c r="C301" i="2"/>
  <c r="F301" i="2" s="1"/>
  <c r="D301" i="2" l="1"/>
  <c r="G301" i="2" s="1"/>
  <c r="I301" i="2" s="1"/>
  <c r="J301" i="2" s="1"/>
  <c r="S301" i="2" s="1"/>
  <c r="O301" i="2"/>
  <c r="M301" i="2"/>
  <c r="N301" i="2" l="1"/>
  <c r="P301" i="2"/>
  <c r="Q301" i="2" s="1"/>
  <c r="T301" i="2" l="1"/>
  <c r="U301" i="2" s="1"/>
  <c r="Y301" i="2" s="1"/>
  <c r="W301" i="2" l="1"/>
  <c r="V301" i="2"/>
  <c r="X301" i="2"/>
  <c r="Z301" i="2"/>
  <c r="AB301" i="2" l="1"/>
  <c r="E302" i="2" s="1"/>
  <c r="H302" i="2" s="1"/>
  <c r="K302" i="2" s="1"/>
  <c r="L302" i="2" s="1"/>
  <c r="R302" i="2" s="1"/>
  <c r="AA301" i="2"/>
  <c r="B302" i="2" s="1"/>
  <c r="C302" i="2"/>
  <c r="F302" i="2" s="1"/>
  <c r="M302" i="2" s="1"/>
  <c r="O302" i="2" l="1"/>
  <c r="D302" i="2"/>
  <c r="G302" i="2" s="1"/>
  <c r="N302" i="2" s="1"/>
  <c r="I302" i="2" l="1"/>
  <c r="J302" i="2" s="1"/>
  <c r="P302" i="2" s="1"/>
  <c r="Q302" i="2" s="1"/>
  <c r="T302" i="2" s="1"/>
  <c r="S302" i="2" l="1"/>
  <c r="U302" i="2" s="1"/>
  <c r="Y302" i="2" l="1"/>
  <c r="V302" i="2"/>
  <c r="X302" i="2"/>
  <c r="Z302" i="2"/>
  <c r="W302" i="2"/>
  <c r="AB302" i="2" l="1"/>
  <c r="E303" i="2" s="1"/>
  <c r="H303" i="2" s="1"/>
  <c r="K303" i="2" s="1"/>
  <c r="L303" i="2" s="1"/>
  <c r="R303" i="2" s="1"/>
  <c r="AA302" i="2"/>
  <c r="B303" i="2" s="1"/>
  <c r="C303" i="2"/>
  <c r="F303" i="2" s="1"/>
  <c r="O303" i="2" l="1"/>
  <c r="D303" i="2"/>
  <c r="G303" i="2" s="1"/>
  <c r="N303" i="2" s="1"/>
  <c r="M303" i="2"/>
  <c r="I303" i="2" l="1"/>
  <c r="J303" i="2" s="1"/>
  <c r="S303" i="2" s="1"/>
  <c r="P303" i="2" l="1"/>
  <c r="Q303" i="2" s="1"/>
  <c r="T303" i="2" s="1"/>
  <c r="U303" i="2" s="1"/>
  <c r="Y303" i="2" s="1"/>
  <c r="W303" i="2" l="1"/>
  <c r="V303" i="2"/>
  <c r="X303" i="2"/>
  <c r="Z303" i="2"/>
  <c r="AA303" i="2" l="1"/>
  <c r="B304" i="2" s="1"/>
  <c r="AB303" i="2"/>
  <c r="E304" i="2" s="1"/>
  <c r="H304" i="2" s="1"/>
  <c r="K304" i="2" s="1"/>
  <c r="L304" i="2" s="1"/>
  <c r="R304" i="2" s="1"/>
  <c r="C304" i="2"/>
  <c r="F304" i="2" s="1"/>
  <c r="M304" i="2" s="1"/>
  <c r="O304" i="2" l="1"/>
  <c r="D304" i="2"/>
  <c r="G304" i="2" s="1"/>
  <c r="N304" i="2" s="1"/>
  <c r="I304" i="2" l="1"/>
  <c r="J304" i="2" s="1"/>
  <c r="P304" i="2" s="1"/>
  <c r="Q304" i="2" s="1"/>
  <c r="T304" i="2" s="1"/>
  <c r="S304" i="2" l="1"/>
  <c r="U304" i="2" s="1"/>
  <c r="Y304" i="2" l="1"/>
  <c r="V304" i="2"/>
  <c r="X304" i="2"/>
  <c r="Z304" i="2"/>
  <c r="W304" i="2"/>
  <c r="AB304" i="2" l="1"/>
  <c r="E305" i="2" s="1"/>
  <c r="H305" i="2" s="1"/>
  <c r="AA304" i="2"/>
  <c r="B305" i="2" s="1"/>
  <c r="C305" i="2"/>
  <c r="F305" i="2" s="1"/>
  <c r="D305" i="2" l="1"/>
  <c r="G305" i="2" s="1"/>
  <c r="M305" i="2"/>
  <c r="K305" i="2"/>
  <c r="L305" i="2" s="1"/>
  <c r="R305" i="2" s="1"/>
  <c r="O305" i="2"/>
  <c r="N305" i="2" l="1"/>
  <c r="I305" i="2"/>
  <c r="J305" i="2" s="1"/>
  <c r="P305" i="2" l="1"/>
  <c r="Q305" i="2" s="1"/>
  <c r="T305" i="2" s="1"/>
  <c r="S305" i="2"/>
  <c r="U305" i="2" l="1"/>
  <c r="Y305" i="2" l="1"/>
  <c r="X305" i="2"/>
  <c r="V305" i="2"/>
  <c r="W305" i="2"/>
  <c r="Z305" i="2"/>
  <c r="AA305" i="2" l="1"/>
  <c r="B306" i="2" s="1"/>
  <c r="C306" i="2"/>
  <c r="F306" i="2" s="1"/>
  <c r="AB305" i="2"/>
  <c r="E306" i="2" s="1"/>
  <c r="H306" i="2" s="1"/>
  <c r="M306" i="2" l="1"/>
  <c r="K306" i="2"/>
  <c r="L306" i="2" s="1"/>
  <c r="R306" i="2" s="1"/>
  <c r="O306" i="2"/>
  <c r="D306" i="2"/>
  <c r="G306" i="2" s="1"/>
  <c r="N306" i="2" l="1"/>
  <c r="I306" i="2"/>
  <c r="J306" i="2" s="1"/>
  <c r="S306" i="2" s="1"/>
  <c r="P306" i="2" l="1"/>
  <c r="Q306" i="2" s="1"/>
  <c r="T306" i="2" s="1"/>
  <c r="U306" i="2" s="1"/>
  <c r="Y306" i="2" l="1"/>
  <c r="V306" i="2"/>
  <c r="X306" i="2"/>
  <c r="Z306" i="2"/>
  <c r="W306" i="2"/>
  <c r="AB306" i="2" l="1"/>
  <c r="E307" i="2" s="1"/>
  <c r="H307" i="2" s="1"/>
  <c r="K307" i="2" s="1"/>
  <c r="L307" i="2" s="1"/>
  <c r="R307" i="2" s="1"/>
  <c r="AA306" i="2"/>
  <c r="B307" i="2" s="1"/>
  <c r="C307" i="2"/>
  <c r="F307" i="2" s="1"/>
  <c r="D307" i="2" l="1"/>
  <c r="G307" i="2" s="1"/>
  <c r="N307" i="2" s="1"/>
  <c r="O307" i="2"/>
  <c r="M307" i="2"/>
  <c r="I307" i="2" l="1"/>
  <c r="J307" i="2" s="1"/>
  <c r="S307" i="2" s="1"/>
  <c r="P307" i="2" l="1"/>
  <c r="Q307" i="2" s="1"/>
  <c r="T307" i="2" s="1"/>
  <c r="U307" i="2" s="1"/>
  <c r="Y307" i="2" s="1"/>
  <c r="W307" i="2" l="1"/>
  <c r="V307" i="2"/>
  <c r="X307" i="2"/>
  <c r="Z307" i="2"/>
  <c r="AA307" i="2" l="1"/>
  <c r="B308" i="2" s="1"/>
  <c r="AB307" i="2"/>
  <c r="E308" i="2" s="1"/>
  <c r="H308" i="2" s="1"/>
  <c r="O308" i="2" s="1"/>
  <c r="C308" i="2"/>
  <c r="F308" i="2" s="1"/>
  <c r="M308" i="2" s="1"/>
  <c r="K308" i="2" l="1"/>
  <c r="L308" i="2" s="1"/>
  <c r="R308" i="2" s="1"/>
  <c r="D308" i="2"/>
  <c r="G308" i="2" s="1"/>
  <c r="N308" i="2" s="1"/>
  <c r="I308" i="2" l="1"/>
  <c r="J308" i="2" s="1"/>
  <c r="P308" i="2" s="1"/>
  <c r="Q308" i="2" s="1"/>
  <c r="T308" i="2" s="1"/>
  <c r="S308" i="2" l="1"/>
  <c r="U308" i="2" s="1"/>
  <c r="Y308" i="2" l="1"/>
  <c r="V308" i="2"/>
  <c r="X308" i="2"/>
  <c r="Z308" i="2"/>
  <c r="W308" i="2"/>
  <c r="AB308" i="2" l="1"/>
  <c r="E309" i="2" s="1"/>
  <c r="H309" i="2" s="1"/>
  <c r="K309" i="2" s="1"/>
  <c r="L309" i="2" s="1"/>
  <c r="R309" i="2" s="1"/>
  <c r="AA308" i="2"/>
  <c r="B309" i="2" s="1"/>
  <c r="C309" i="2"/>
  <c r="F309" i="2" s="1"/>
  <c r="O309" i="2" l="1"/>
  <c r="M309" i="2"/>
  <c r="D309" i="2"/>
  <c r="G309" i="2" s="1"/>
  <c r="N309" i="2" l="1"/>
  <c r="I309" i="2"/>
  <c r="J309" i="2" s="1"/>
  <c r="S309" i="2" s="1"/>
  <c r="P309" i="2" l="1"/>
  <c r="Q309" i="2" s="1"/>
  <c r="T309" i="2" s="1"/>
  <c r="U309" i="2" s="1"/>
  <c r="Y309" i="2" l="1"/>
  <c r="X309" i="2"/>
  <c r="V309" i="2"/>
  <c r="W309" i="2"/>
  <c r="Z309" i="2"/>
  <c r="AA309" i="2" l="1"/>
  <c r="B310" i="2" s="1"/>
  <c r="C310" i="2"/>
  <c r="F310" i="2" s="1"/>
  <c r="AB309" i="2"/>
  <c r="E310" i="2" s="1"/>
  <c r="H310" i="2" s="1"/>
  <c r="D310" i="2" l="1"/>
  <c r="G310" i="2" s="1"/>
  <c r="I310" i="2" s="1"/>
  <c r="J310" i="2" s="1"/>
  <c r="K310" i="2"/>
  <c r="L310" i="2" s="1"/>
  <c r="R310" i="2" s="1"/>
  <c r="O310" i="2"/>
  <c r="M310" i="2"/>
  <c r="N310" i="2" l="1"/>
  <c r="S310" i="2"/>
  <c r="P310" i="2"/>
  <c r="Q310" i="2" s="1"/>
  <c r="T310" i="2" l="1"/>
  <c r="U310" i="2" s="1"/>
  <c r="Y310" i="2" l="1"/>
  <c r="V310" i="2"/>
  <c r="X310" i="2"/>
  <c r="Z310" i="2"/>
  <c r="W310" i="2"/>
  <c r="AB310" i="2" l="1"/>
  <c r="E311" i="2" s="1"/>
  <c r="H311" i="2" s="1"/>
  <c r="K311" i="2" s="1"/>
  <c r="L311" i="2" s="1"/>
  <c r="R311" i="2" s="1"/>
  <c r="AA310" i="2"/>
  <c r="B311" i="2" s="1"/>
  <c r="C311" i="2"/>
  <c r="F311" i="2" s="1"/>
  <c r="O311" i="2" l="1"/>
  <c r="M311" i="2"/>
  <c r="D311" i="2"/>
  <c r="G311" i="2" s="1"/>
  <c r="N311" i="2" l="1"/>
  <c r="I311" i="2"/>
  <c r="J311" i="2" s="1"/>
  <c r="P311" i="2" l="1"/>
  <c r="Q311" i="2" s="1"/>
  <c r="T311" i="2" s="1"/>
  <c r="S311" i="2"/>
  <c r="U311" i="2" l="1"/>
  <c r="Y311" i="2" l="1"/>
  <c r="X311" i="2"/>
  <c r="V311" i="2"/>
  <c r="W311" i="2"/>
  <c r="Z311" i="2"/>
  <c r="AB311" i="2" l="1"/>
  <c r="E312" i="2" s="1"/>
  <c r="H312" i="2" s="1"/>
  <c r="K312" i="2" s="1"/>
  <c r="L312" i="2" s="1"/>
  <c r="R312" i="2" s="1"/>
  <c r="AA311" i="2"/>
  <c r="B312" i="2" s="1"/>
  <c r="C312" i="2"/>
  <c r="F312" i="2" s="1"/>
  <c r="O312" i="2" l="1"/>
  <c r="M312" i="2"/>
  <c r="D312" i="2"/>
  <c r="G312" i="2" s="1"/>
  <c r="N312" i="2" l="1"/>
  <c r="I312" i="2"/>
  <c r="J312" i="2" s="1"/>
  <c r="S312" i="2" s="1"/>
  <c r="P312" i="2" l="1"/>
  <c r="Q312" i="2" s="1"/>
  <c r="T312" i="2" s="1"/>
  <c r="U312" i="2" s="1"/>
  <c r="Y312" i="2" l="1"/>
  <c r="V312" i="2"/>
  <c r="X312" i="2"/>
  <c r="Z312" i="2"/>
  <c r="W312" i="2"/>
  <c r="AB312" i="2" l="1"/>
  <c r="E313" i="2" s="1"/>
  <c r="H313" i="2" s="1"/>
  <c r="K313" i="2" s="1"/>
  <c r="L313" i="2" s="1"/>
  <c r="R313" i="2" s="1"/>
  <c r="AA312" i="2"/>
  <c r="B313" i="2" s="1"/>
  <c r="C313" i="2"/>
  <c r="F313" i="2" s="1"/>
  <c r="D313" i="2" l="1"/>
  <c r="G313" i="2" s="1"/>
  <c r="I313" i="2" s="1"/>
  <c r="J313" i="2" s="1"/>
  <c r="O313" i="2"/>
  <c r="M313" i="2"/>
  <c r="N313" i="2" l="1"/>
  <c r="P313" i="2"/>
  <c r="Q313" i="2" s="1"/>
  <c r="S313" i="2"/>
  <c r="T313" i="2" l="1"/>
  <c r="U313" i="2" s="1"/>
  <c r="Y313" i="2" l="1"/>
  <c r="X313" i="2"/>
  <c r="V313" i="2"/>
  <c r="W313" i="2"/>
  <c r="Z313" i="2"/>
  <c r="AA313" i="2" l="1"/>
  <c r="B314" i="2" s="1"/>
  <c r="C314" i="2"/>
  <c r="F314" i="2" s="1"/>
  <c r="AB313" i="2"/>
  <c r="E314" i="2" s="1"/>
  <c r="H314" i="2" s="1"/>
  <c r="D314" i="2" l="1"/>
  <c r="G314" i="2" s="1"/>
  <c r="I314" i="2" s="1"/>
  <c r="J314" i="2" s="1"/>
  <c r="K314" i="2"/>
  <c r="L314" i="2" s="1"/>
  <c r="R314" i="2" s="1"/>
  <c r="O314" i="2"/>
  <c r="M314" i="2"/>
  <c r="N314" i="2" l="1"/>
  <c r="S314" i="2"/>
  <c r="P314" i="2"/>
  <c r="Q314" i="2" s="1"/>
  <c r="T314" i="2" l="1"/>
  <c r="U314" i="2" s="1"/>
  <c r="Y314" i="2" s="1"/>
  <c r="Z314" i="2" l="1"/>
  <c r="X314" i="2"/>
  <c r="V314" i="2"/>
  <c r="W314" i="2"/>
  <c r="AB314" i="2" l="1"/>
  <c r="E315" i="2" s="1"/>
  <c r="H315" i="2" s="1"/>
  <c r="K315" i="2" s="1"/>
  <c r="L315" i="2" s="1"/>
  <c r="R315" i="2" s="1"/>
  <c r="AA314" i="2"/>
  <c r="B315" i="2" s="1"/>
  <c r="C315" i="2"/>
  <c r="F315" i="2" s="1"/>
  <c r="M315" i="2" s="1"/>
  <c r="O315" i="2" l="1"/>
  <c r="D315" i="2"/>
  <c r="G315" i="2" s="1"/>
  <c r="N315" i="2" s="1"/>
  <c r="I315" i="2" l="1"/>
  <c r="J315" i="2" s="1"/>
  <c r="S315" i="2" s="1"/>
  <c r="P315" i="2" l="1"/>
  <c r="Q315" i="2" s="1"/>
  <c r="T315" i="2" s="1"/>
  <c r="U315" i="2" s="1"/>
  <c r="Y315" i="2" s="1"/>
  <c r="V315" i="2" l="1"/>
  <c r="C316" i="2" s="1"/>
  <c r="F316" i="2" s="1"/>
  <c r="M316" i="2" s="1"/>
  <c r="Z315" i="2"/>
  <c r="X315" i="2"/>
  <c r="W315" i="2"/>
  <c r="AA315" i="2" l="1"/>
  <c r="B316" i="2" s="1"/>
  <c r="D316" i="2" s="1"/>
  <c r="G316" i="2" s="1"/>
  <c r="N316" i="2" s="1"/>
  <c r="AB315" i="2"/>
  <c r="E316" i="2" s="1"/>
  <c r="H316" i="2" s="1"/>
  <c r="K316" i="2" s="1"/>
  <c r="L316" i="2" s="1"/>
  <c r="R316" i="2" s="1"/>
  <c r="I316" i="2" l="1"/>
  <c r="J316" i="2" s="1"/>
  <c r="S316" i="2" s="1"/>
  <c r="O316" i="2"/>
  <c r="P316" i="2" l="1"/>
  <c r="Q316" i="2" s="1"/>
  <c r="T316" i="2" s="1"/>
  <c r="U316" i="2" s="1"/>
  <c r="Y316" i="2" l="1"/>
  <c r="V316" i="2"/>
  <c r="X316" i="2"/>
  <c r="Z316" i="2"/>
  <c r="W316" i="2"/>
  <c r="AB316" i="2" l="1"/>
  <c r="E317" i="2" s="1"/>
  <c r="H317" i="2" s="1"/>
  <c r="K317" i="2" s="1"/>
  <c r="L317" i="2" s="1"/>
  <c r="R317" i="2" s="1"/>
  <c r="AA316" i="2"/>
  <c r="B317" i="2" s="1"/>
  <c r="C317" i="2"/>
  <c r="F317" i="2" s="1"/>
  <c r="O317" i="2" l="1"/>
  <c r="D317" i="2"/>
  <c r="G317" i="2" s="1"/>
  <c r="N317" i="2" s="1"/>
  <c r="M317" i="2"/>
  <c r="I317" i="2" l="1"/>
  <c r="J317" i="2" s="1"/>
  <c r="S317" i="2" s="1"/>
  <c r="P317" i="2" l="1"/>
  <c r="Q317" i="2" s="1"/>
  <c r="T317" i="2" s="1"/>
  <c r="U317" i="2" s="1"/>
  <c r="Y317" i="2" s="1"/>
  <c r="W317" i="2" l="1"/>
  <c r="V317" i="2"/>
  <c r="X317" i="2"/>
  <c r="Z317" i="2"/>
  <c r="AA317" i="2" l="1"/>
  <c r="B318" i="2" s="1"/>
  <c r="AB317" i="2"/>
  <c r="E318" i="2" s="1"/>
  <c r="H318" i="2" s="1"/>
  <c r="O318" i="2" s="1"/>
  <c r="C318" i="2"/>
  <c r="F318" i="2" s="1"/>
  <c r="M318" i="2" s="1"/>
  <c r="K318" i="2" l="1"/>
  <c r="L318" i="2" s="1"/>
  <c r="R318" i="2" s="1"/>
  <c r="D318" i="2"/>
  <c r="G318" i="2" s="1"/>
  <c r="N318" i="2" l="1"/>
  <c r="I318" i="2"/>
  <c r="J318" i="2" s="1"/>
  <c r="P318" i="2" l="1"/>
  <c r="Q318" i="2" s="1"/>
  <c r="T318" i="2" s="1"/>
  <c r="S318" i="2"/>
  <c r="U318" i="2" l="1"/>
  <c r="Y318" i="2" s="1"/>
  <c r="V318" i="2" l="1"/>
  <c r="C319" i="2" s="1"/>
  <c r="F319" i="2" s="1"/>
  <c r="M319" i="2" s="1"/>
  <c r="W318" i="2"/>
  <c r="Z318" i="2"/>
  <c r="X318" i="2"/>
  <c r="AA318" i="2" l="1"/>
  <c r="B319" i="2" s="1"/>
  <c r="D319" i="2" s="1"/>
  <c r="G319" i="2" s="1"/>
  <c r="I319" i="2" s="1"/>
  <c r="J319" i="2" s="1"/>
  <c r="AB318" i="2"/>
  <c r="E319" i="2" s="1"/>
  <c r="H319" i="2" s="1"/>
  <c r="K319" i="2" s="1"/>
  <c r="L319" i="2" s="1"/>
  <c r="R319" i="2" s="1"/>
  <c r="O319" i="2" l="1"/>
  <c r="N319" i="2"/>
  <c r="P319" i="2"/>
  <c r="Q319" i="2" s="1"/>
  <c r="S319" i="2"/>
  <c r="T319" i="2" l="1"/>
  <c r="U319" i="2" s="1"/>
  <c r="Y319" i="2" l="1"/>
  <c r="V319" i="2"/>
  <c r="X319" i="2"/>
  <c r="Z319" i="2"/>
  <c r="W319" i="2"/>
  <c r="AB319" i="2" l="1"/>
  <c r="E320" i="2" s="1"/>
  <c r="H320" i="2" s="1"/>
  <c r="K320" i="2" s="1"/>
  <c r="L320" i="2" s="1"/>
  <c r="R320" i="2" s="1"/>
  <c r="AA319" i="2"/>
  <c r="B320" i="2" s="1"/>
  <c r="C320" i="2"/>
  <c r="F320" i="2" s="1"/>
  <c r="D320" i="2" l="1"/>
  <c r="G320" i="2" s="1"/>
  <c r="I320" i="2" s="1"/>
  <c r="J320" i="2" s="1"/>
  <c r="S320" i="2" s="1"/>
  <c r="O320" i="2"/>
  <c r="M320" i="2"/>
  <c r="N320" i="2" l="1"/>
  <c r="P320" i="2"/>
  <c r="Q320" i="2" s="1"/>
  <c r="T320" i="2" l="1"/>
  <c r="U320" i="2" s="1"/>
  <c r="Y320" i="2" s="1"/>
  <c r="V320" i="2" l="1"/>
  <c r="C321" i="2" s="1"/>
  <c r="F321" i="2" s="1"/>
  <c r="Z320" i="2"/>
  <c r="X320" i="2"/>
  <c r="W320" i="2"/>
  <c r="AA320" i="2" l="1"/>
  <c r="B321" i="2" s="1"/>
  <c r="D321" i="2" s="1"/>
  <c r="G321" i="2" s="1"/>
  <c r="AB320" i="2"/>
  <c r="E321" i="2" s="1"/>
  <c r="H321" i="2" s="1"/>
  <c r="K321" i="2" s="1"/>
  <c r="L321" i="2" s="1"/>
  <c r="R321" i="2" s="1"/>
  <c r="M321" i="2"/>
  <c r="O321" i="2" l="1"/>
  <c r="N321" i="2"/>
  <c r="I321" i="2"/>
  <c r="J321" i="2" s="1"/>
  <c r="S321" i="2" s="1"/>
  <c r="P321" i="2" l="1"/>
  <c r="Q321" i="2" s="1"/>
  <c r="T321" i="2" s="1"/>
  <c r="U321" i="2" s="1"/>
  <c r="Y321" i="2" l="1"/>
  <c r="V321" i="2"/>
  <c r="W321" i="2"/>
  <c r="Z321" i="2"/>
  <c r="X321" i="2"/>
  <c r="AB321" i="2" l="1"/>
  <c r="E322" i="2" s="1"/>
  <c r="H322" i="2" s="1"/>
  <c r="K322" i="2" s="1"/>
  <c r="L322" i="2" s="1"/>
  <c r="R322" i="2" s="1"/>
  <c r="AA321" i="2"/>
  <c r="B322" i="2" s="1"/>
  <c r="C322" i="2"/>
  <c r="F322" i="2" s="1"/>
  <c r="O322" i="2" l="1"/>
  <c r="D322" i="2"/>
  <c r="G322" i="2" s="1"/>
  <c r="I322" i="2" s="1"/>
  <c r="J322" i="2" s="1"/>
  <c r="P322" i="2" s="1"/>
  <c r="M322" i="2"/>
  <c r="N322" i="2" l="1"/>
  <c r="Q322" i="2"/>
  <c r="S322" i="2"/>
  <c r="T322" i="2" l="1"/>
  <c r="U322" i="2" s="1"/>
  <c r="Y322" i="2" l="1"/>
  <c r="X322" i="2"/>
  <c r="W322" i="2"/>
  <c r="Z322" i="2"/>
  <c r="V322" i="2"/>
  <c r="AB322" i="2" l="1"/>
  <c r="E323" i="2" s="1"/>
  <c r="H323" i="2" s="1"/>
  <c r="AA322" i="2"/>
  <c r="B323" i="2" s="1"/>
  <c r="C323" i="2"/>
  <c r="F323" i="2" s="1"/>
  <c r="O323" i="2" l="1"/>
  <c r="K323" i="2"/>
  <c r="L323" i="2" s="1"/>
  <c r="R323" i="2" s="1"/>
  <c r="M323" i="2"/>
  <c r="D323" i="2"/>
  <c r="G323" i="2" s="1"/>
  <c r="N323" i="2" l="1"/>
  <c r="I323" i="2"/>
  <c r="J323" i="2" s="1"/>
  <c r="P323" i="2" l="1"/>
  <c r="Q323" i="2" s="1"/>
  <c r="T323" i="2" s="1"/>
  <c r="S323" i="2"/>
  <c r="U323" i="2" l="1"/>
  <c r="Y323" i="2" l="1"/>
  <c r="V323" i="2"/>
  <c r="X323" i="2"/>
  <c r="W323" i="2"/>
  <c r="Z323" i="2"/>
  <c r="AB323" i="2" l="1"/>
  <c r="E324" i="2" s="1"/>
  <c r="H324" i="2" s="1"/>
  <c r="AA323" i="2"/>
  <c r="B324" i="2" s="1"/>
  <c r="C324" i="2"/>
  <c r="F324" i="2" s="1"/>
  <c r="K324" i="2" l="1"/>
  <c r="L324" i="2" s="1"/>
  <c r="R324" i="2" s="1"/>
  <c r="O324" i="2"/>
  <c r="M324" i="2"/>
  <c r="D324" i="2"/>
  <c r="G324" i="2" s="1"/>
  <c r="N324" i="2" l="1"/>
  <c r="I324" i="2"/>
  <c r="J324" i="2" s="1"/>
  <c r="P324" i="2" l="1"/>
  <c r="Q324" i="2" s="1"/>
  <c r="T324" i="2" s="1"/>
  <c r="S324" i="2"/>
  <c r="U324" i="2" l="1"/>
  <c r="Y324" i="2" l="1"/>
  <c r="X324" i="2"/>
  <c r="V324" i="2"/>
  <c r="Z324" i="2"/>
  <c r="W324" i="2"/>
  <c r="AA324" i="2" l="1"/>
  <c r="B325" i="2" s="1"/>
  <c r="C325" i="2"/>
  <c r="F325" i="2" s="1"/>
  <c r="AB324" i="2"/>
  <c r="E325" i="2" s="1"/>
  <c r="H325" i="2" s="1"/>
  <c r="M325" i="2" l="1"/>
  <c r="K325" i="2"/>
  <c r="L325" i="2" s="1"/>
  <c r="R325" i="2" s="1"/>
  <c r="O325" i="2"/>
  <c r="D325" i="2"/>
  <c r="G325" i="2" s="1"/>
  <c r="N325" i="2" l="1"/>
  <c r="I325" i="2"/>
  <c r="J325" i="2" s="1"/>
  <c r="P325" i="2" l="1"/>
  <c r="Q325" i="2" s="1"/>
  <c r="T325" i="2" s="1"/>
  <c r="S325" i="2"/>
  <c r="U325" i="2" l="1"/>
  <c r="Y325" i="2" l="1"/>
  <c r="V325" i="2"/>
  <c r="Z325" i="2"/>
  <c r="W325" i="2"/>
  <c r="X325" i="2"/>
  <c r="AB325" i="2" l="1"/>
  <c r="E326" i="2" s="1"/>
  <c r="H326" i="2" s="1"/>
  <c r="K326" i="2" s="1"/>
  <c r="L326" i="2" s="1"/>
  <c r="R326" i="2" s="1"/>
  <c r="AA325" i="2"/>
  <c r="B326" i="2" s="1"/>
  <c r="C326" i="2"/>
  <c r="F326" i="2" s="1"/>
  <c r="O326" i="2" l="1"/>
  <c r="D326" i="2"/>
  <c r="G326" i="2" s="1"/>
  <c r="N326" i="2" s="1"/>
  <c r="M326" i="2"/>
  <c r="I326" i="2" l="1"/>
  <c r="J326" i="2" s="1"/>
  <c r="S326" i="2" s="1"/>
  <c r="P326" i="2" l="1"/>
  <c r="Q326" i="2" s="1"/>
  <c r="T326" i="2" s="1"/>
  <c r="U326" i="2" s="1"/>
  <c r="Y326" i="2" s="1"/>
  <c r="Z326" i="2" l="1"/>
  <c r="W326" i="2"/>
  <c r="X326" i="2"/>
  <c r="V326" i="2"/>
  <c r="AB326" i="2" l="1"/>
  <c r="E327" i="2" s="1"/>
  <c r="H327" i="2" s="1"/>
  <c r="O327" i="2" s="1"/>
  <c r="AA326" i="2"/>
  <c r="B327" i="2" s="1"/>
  <c r="C327" i="2"/>
  <c r="F327" i="2" s="1"/>
  <c r="M327" i="2" s="1"/>
  <c r="K327" i="2" l="1"/>
  <c r="L327" i="2" s="1"/>
  <c r="R327" i="2" s="1"/>
  <c r="D327" i="2"/>
  <c r="G327" i="2" s="1"/>
  <c r="N327" i="2" s="1"/>
  <c r="I327" i="2" l="1"/>
  <c r="J327" i="2" s="1"/>
  <c r="P327" i="2" s="1"/>
  <c r="Q327" i="2" s="1"/>
  <c r="T327" i="2" s="1"/>
  <c r="S327" i="2" l="1"/>
  <c r="U327" i="2" s="1"/>
  <c r="W327" i="2" l="1"/>
  <c r="X327" i="2"/>
  <c r="Z327" i="2"/>
  <c r="Y327" i="2"/>
  <c r="V327" i="2"/>
  <c r="AB327" i="2" l="1"/>
  <c r="E328" i="2" s="1"/>
  <c r="H328" i="2" s="1"/>
  <c r="AA327" i="2"/>
  <c r="B328" i="2" s="1"/>
  <c r="C328" i="2"/>
  <c r="F328" i="2" s="1"/>
  <c r="D328" i="2" l="1"/>
  <c r="G328" i="2" s="1"/>
  <c r="M328" i="2"/>
  <c r="O328" i="2"/>
  <c r="K328" i="2"/>
  <c r="L328" i="2" s="1"/>
  <c r="R328" i="2" s="1"/>
  <c r="N328" i="2" l="1"/>
  <c r="I328" i="2"/>
  <c r="J328" i="2" s="1"/>
  <c r="P328" i="2" l="1"/>
  <c r="Q328" i="2" s="1"/>
  <c r="T328" i="2" s="1"/>
  <c r="S328" i="2"/>
  <c r="U328" i="2" l="1"/>
  <c r="W328" i="2" l="1"/>
  <c r="Z328" i="2"/>
  <c r="X328" i="2"/>
  <c r="Y328" i="2"/>
  <c r="V328" i="2"/>
  <c r="AB328" i="2" l="1"/>
  <c r="E329" i="2" s="1"/>
  <c r="H329" i="2" s="1"/>
  <c r="O329" i="2" s="1"/>
  <c r="AA328" i="2"/>
  <c r="B329" i="2" s="1"/>
  <c r="C329" i="2"/>
  <c r="F329" i="2" s="1"/>
  <c r="K329" i="2" l="1"/>
  <c r="L329" i="2" s="1"/>
  <c r="R329" i="2" s="1"/>
  <c r="M329" i="2"/>
  <c r="D329" i="2"/>
  <c r="G329" i="2" s="1"/>
  <c r="I329" i="2" l="1"/>
  <c r="J329" i="2" s="1"/>
  <c r="N329" i="2"/>
  <c r="P329" i="2" l="1"/>
  <c r="Q329" i="2" s="1"/>
  <c r="T329" i="2" s="1"/>
  <c r="S329" i="2"/>
  <c r="U329" i="2" l="1"/>
  <c r="W329" i="2" l="1"/>
  <c r="X329" i="2"/>
  <c r="Z329" i="2"/>
  <c r="V329" i="2"/>
  <c r="Y329" i="2"/>
  <c r="AA329" i="2" l="1"/>
  <c r="B330" i="2" s="1"/>
  <c r="C330" i="2"/>
  <c r="F330" i="2" s="1"/>
  <c r="AB329" i="2"/>
  <c r="E330" i="2" s="1"/>
  <c r="H330" i="2" s="1"/>
  <c r="D330" i="2" l="1"/>
  <c r="G330" i="2" s="1"/>
  <c r="N330" i="2" s="1"/>
  <c r="O330" i="2"/>
  <c r="K330" i="2"/>
  <c r="L330" i="2" s="1"/>
  <c r="R330" i="2" s="1"/>
  <c r="M330" i="2"/>
  <c r="I330" i="2" l="1"/>
  <c r="J330" i="2" s="1"/>
  <c r="P330" i="2" s="1"/>
  <c r="S330" i="2" l="1"/>
  <c r="Q330" i="2"/>
  <c r="T330" i="2" s="1"/>
  <c r="U330" i="2" l="1"/>
  <c r="W330" i="2" s="1"/>
  <c r="V330" i="2" l="1"/>
  <c r="X330" i="2"/>
  <c r="Z330" i="2"/>
  <c r="Y330" i="2"/>
  <c r="AA330" i="2" l="1"/>
  <c r="B331" i="2" s="1"/>
  <c r="AB330" i="2"/>
  <c r="E331" i="2" s="1"/>
  <c r="H331" i="2" s="1"/>
  <c r="O331" i="2" s="1"/>
  <c r="C331" i="2"/>
  <c r="F331" i="2" s="1"/>
  <c r="M331" i="2" s="1"/>
  <c r="K331" i="2" l="1"/>
  <c r="L331" i="2" s="1"/>
  <c r="R331" i="2" s="1"/>
  <c r="D331" i="2"/>
  <c r="G331" i="2" s="1"/>
  <c r="N331" i="2" s="1"/>
  <c r="I331" i="2" l="1"/>
  <c r="J331" i="2" s="1"/>
  <c r="P331" i="2" s="1"/>
  <c r="Q331" i="2" s="1"/>
  <c r="T331" i="2" s="1"/>
  <c r="S331" i="2" l="1"/>
  <c r="U331" i="2" s="1"/>
  <c r="W331" i="2" l="1"/>
  <c r="X331" i="2"/>
  <c r="Z331" i="2"/>
  <c r="V331" i="2"/>
  <c r="Y331" i="2"/>
  <c r="AA331" i="2" l="1"/>
  <c r="B332" i="2" s="1"/>
  <c r="C332" i="2"/>
  <c r="F332" i="2" s="1"/>
  <c r="AB331" i="2"/>
  <c r="E332" i="2" s="1"/>
  <c r="H332" i="2" s="1"/>
  <c r="M332" i="2" l="1"/>
  <c r="O332" i="2"/>
  <c r="K332" i="2"/>
  <c r="L332" i="2" s="1"/>
  <c r="R332" i="2" s="1"/>
  <c r="D332" i="2"/>
  <c r="G332" i="2" s="1"/>
  <c r="N332" i="2" l="1"/>
  <c r="I332" i="2"/>
  <c r="J332" i="2" s="1"/>
  <c r="P332" i="2" l="1"/>
  <c r="Q332" i="2" s="1"/>
  <c r="T332" i="2" s="1"/>
  <c r="S332" i="2"/>
  <c r="U332" i="2" l="1"/>
  <c r="W332" i="2" l="1"/>
  <c r="Z332" i="2"/>
  <c r="X332" i="2"/>
  <c r="Y332" i="2"/>
  <c r="V332" i="2"/>
  <c r="AB332" i="2" l="1"/>
  <c r="E333" i="2" s="1"/>
  <c r="H333" i="2" s="1"/>
  <c r="O333" i="2" s="1"/>
  <c r="AA332" i="2"/>
  <c r="B333" i="2" s="1"/>
  <c r="C333" i="2"/>
  <c r="F333" i="2" s="1"/>
  <c r="K333" i="2" l="1"/>
  <c r="L333" i="2" s="1"/>
  <c r="R333" i="2" s="1"/>
  <c r="M333" i="2"/>
  <c r="D333" i="2"/>
  <c r="G333" i="2" s="1"/>
  <c r="I333" i="2" l="1"/>
  <c r="J333" i="2" s="1"/>
  <c r="S333" i="2" s="1"/>
  <c r="N333" i="2"/>
  <c r="P333" i="2" l="1"/>
  <c r="Q333" i="2" s="1"/>
  <c r="T333" i="2" s="1"/>
  <c r="U333" i="2" s="1"/>
  <c r="W333" i="2" l="1"/>
  <c r="X333" i="2"/>
  <c r="Z333" i="2"/>
  <c r="V333" i="2"/>
  <c r="Y333" i="2"/>
  <c r="AA333" i="2" l="1"/>
  <c r="B334" i="2" s="1"/>
  <c r="C334" i="2"/>
  <c r="F334" i="2" s="1"/>
  <c r="AB333" i="2"/>
  <c r="E334" i="2" s="1"/>
  <c r="H334" i="2" s="1"/>
  <c r="O334" i="2" l="1"/>
  <c r="K334" i="2"/>
  <c r="L334" i="2" s="1"/>
  <c r="R334" i="2" s="1"/>
  <c r="M334" i="2"/>
  <c r="D334" i="2"/>
  <c r="G334" i="2" s="1"/>
  <c r="I334" i="2" l="1"/>
  <c r="J334" i="2" s="1"/>
  <c r="N334" i="2"/>
  <c r="P334" i="2" l="1"/>
  <c r="Q334" i="2" s="1"/>
  <c r="T334" i="2" s="1"/>
  <c r="S334" i="2"/>
  <c r="U334" i="2" l="1"/>
  <c r="W334" i="2" l="1"/>
  <c r="Z334" i="2"/>
  <c r="X334" i="2"/>
  <c r="V334" i="2"/>
  <c r="Y334" i="2"/>
  <c r="AB334" i="2" l="1"/>
  <c r="E335" i="2" s="1"/>
  <c r="H335" i="2" s="1"/>
  <c r="O335" i="2" s="1"/>
  <c r="AA334" i="2"/>
  <c r="B335" i="2" s="1"/>
  <c r="C335" i="2"/>
  <c r="F335" i="2" s="1"/>
  <c r="K335" i="2" l="1"/>
  <c r="L335" i="2" s="1"/>
  <c r="R335" i="2" s="1"/>
  <c r="D335" i="2"/>
  <c r="G335" i="2" s="1"/>
  <c r="N335" i="2" s="1"/>
  <c r="M335" i="2"/>
  <c r="I335" i="2" l="1"/>
  <c r="J335" i="2" s="1"/>
  <c r="P335" i="2" s="1"/>
  <c r="Q335" i="2" l="1"/>
  <c r="T335" i="2" s="1"/>
  <c r="S335" i="2"/>
  <c r="U335" i="2" l="1"/>
  <c r="W335" i="2" s="1"/>
  <c r="Y335" i="2" l="1"/>
  <c r="Z335" i="2"/>
  <c r="X335" i="2"/>
  <c r="V335" i="2"/>
  <c r="C336" i="2" l="1"/>
  <c r="F336" i="2" s="1"/>
  <c r="M336" i="2" s="1"/>
  <c r="AB335" i="2"/>
  <c r="E336" i="2" s="1"/>
  <c r="H336" i="2" s="1"/>
  <c r="O336" i="2" s="1"/>
  <c r="AA335" i="2"/>
  <c r="B336" i="2" s="1"/>
  <c r="D336" i="2" l="1"/>
  <c r="G336" i="2" s="1"/>
  <c r="N336" i="2" s="1"/>
  <c r="K336" i="2"/>
  <c r="L336" i="2" s="1"/>
  <c r="R336" i="2" s="1"/>
  <c r="I336" i="2" l="1"/>
  <c r="J336" i="2" s="1"/>
  <c r="S336" i="2" s="1"/>
  <c r="P336" i="2" l="1"/>
  <c r="Q336" i="2" s="1"/>
  <c r="T336" i="2" s="1"/>
  <c r="U336" i="2" s="1"/>
  <c r="Y336" i="2" s="1"/>
  <c r="X336" i="2" l="1"/>
  <c r="Z336" i="2"/>
  <c r="V336" i="2"/>
  <c r="W336" i="2"/>
  <c r="AB336" i="2" l="1"/>
  <c r="E337" i="2" s="1"/>
  <c r="H337" i="2" s="1"/>
  <c r="O337" i="2" s="1"/>
  <c r="AA336" i="2"/>
  <c r="B337" i="2" s="1"/>
  <c r="C337" i="2"/>
  <c r="F337" i="2" s="1"/>
  <c r="M337" i="2" s="1"/>
  <c r="K337" i="2" l="1"/>
  <c r="L337" i="2" s="1"/>
  <c r="R337" i="2" s="1"/>
  <c r="D337" i="2"/>
  <c r="G337" i="2" s="1"/>
  <c r="I337" i="2" s="1"/>
  <c r="J337" i="2" s="1"/>
  <c r="N337" i="2" l="1"/>
  <c r="P337" i="2"/>
  <c r="Q337" i="2" s="1"/>
  <c r="S337" i="2"/>
  <c r="T337" i="2" l="1"/>
  <c r="U337" i="2" s="1"/>
  <c r="W337" i="2" l="1"/>
  <c r="X337" i="2"/>
  <c r="Z337" i="2"/>
  <c r="V337" i="2"/>
  <c r="Y337" i="2"/>
  <c r="AA337" i="2" l="1"/>
  <c r="B338" i="2" s="1"/>
  <c r="C338" i="2"/>
  <c r="F338" i="2" s="1"/>
  <c r="AB337" i="2"/>
  <c r="E338" i="2" s="1"/>
  <c r="H338" i="2" s="1"/>
  <c r="D338" i="2" l="1"/>
  <c r="G338" i="2" s="1"/>
  <c r="I338" i="2" s="1"/>
  <c r="J338" i="2" s="1"/>
  <c r="O338" i="2"/>
  <c r="K338" i="2"/>
  <c r="L338" i="2" s="1"/>
  <c r="R338" i="2" s="1"/>
  <c r="M338" i="2"/>
  <c r="N338" i="2" l="1"/>
  <c r="S338" i="2"/>
  <c r="P338" i="2"/>
  <c r="Q338" i="2" s="1"/>
  <c r="T338" i="2" l="1"/>
  <c r="U338" i="2" s="1"/>
  <c r="W338" i="2" s="1"/>
  <c r="V338" i="2" l="1"/>
  <c r="X338" i="2"/>
  <c r="Z338" i="2"/>
  <c r="Y338" i="2"/>
  <c r="AA338" i="2" l="1"/>
  <c r="B339" i="2" s="1"/>
  <c r="AB338" i="2"/>
  <c r="E339" i="2" s="1"/>
  <c r="H339" i="2" s="1"/>
  <c r="O339" i="2" s="1"/>
  <c r="C339" i="2"/>
  <c r="F339" i="2" s="1"/>
  <c r="M339" i="2" s="1"/>
  <c r="K339" i="2" l="1"/>
  <c r="L339" i="2" s="1"/>
  <c r="R339" i="2" s="1"/>
  <c r="D339" i="2"/>
  <c r="G339" i="2" s="1"/>
  <c r="N339" i="2" s="1"/>
  <c r="I339" i="2" l="1"/>
  <c r="J339" i="2" s="1"/>
  <c r="S339" i="2" s="1"/>
  <c r="P339" i="2" l="1"/>
  <c r="Q339" i="2" s="1"/>
  <c r="T339" i="2" s="1"/>
  <c r="U339" i="2" s="1"/>
  <c r="W339" i="2" s="1"/>
  <c r="V339" i="2" l="1"/>
  <c r="Z339" i="2"/>
  <c r="X339" i="2"/>
  <c r="Y339" i="2"/>
  <c r="AB339" i="2" l="1"/>
  <c r="E340" i="2" s="1"/>
  <c r="H340" i="2" s="1"/>
  <c r="O340" i="2" s="1"/>
  <c r="C340" i="2"/>
  <c r="F340" i="2" s="1"/>
  <c r="M340" i="2" s="1"/>
  <c r="AA339" i="2"/>
  <c r="B340" i="2" s="1"/>
  <c r="K340" i="2" l="1"/>
  <c r="L340" i="2" s="1"/>
  <c r="R340" i="2" s="1"/>
  <c r="D340" i="2"/>
  <c r="G340" i="2" s="1"/>
  <c r="N340" i="2" s="1"/>
  <c r="I340" i="2" l="1"/>
  <c r="J340" i="2" s="1"/>
  <c r="S340" i="2" s="1"/>
  <c r="P340" i="2" l="1"/>
  <c r="Q340" i="2" s="1"/>
  <c r="T340" i="2" s="1"/>
  <c r="U340" i="2" s="1"/>
  <c r="Z340" i="2" s="1"/>
  <c r="V340" i="2" l="1"/>
  <c r="W340" i="2"/>
  <c r="Y340" i="2"/>
  <c r="X340" i="2"/>
  <c r="AB340" i="2" s="1"/>
  <c r="E341" i="2" s="1"/>
  <c r="H341" i="2" s="1"/>
  <c r="K341" i="2" s="1"/>
  <c r="L341" i="2" s="1"/>
  <c r="R341" i="2" s="1"/>
  <c r="AA340" i="2" l="1"/>
  <c r="B341" i="2" s="1"/>
  <c r="C341" i="2"/>
  <c r="F341" i="2" s="1"/>
  <c r="M341" i="2" s="1"/>
  <c r="O341" i="2"/>
  <c r="D341" i="2" l="1"/>
  <c r="G341" i="2" s="1"/>
  <c r="N341" i="2" s="1"/>
  <c r="I341" i="2" l="1"/>
  <c r="J341" i="2" s="1"/>
  <c r="S341" i="2" s="1"/>
  <c r="P341" i="2" l="1"/>
  <c r="Q341" i="2" s="1"/>
  <c r="T341" i="2" s="1"/>
  <c r="U341" i="2" s="1"/>
  <c r="Y341" i="2" s="1"/>
  <c r="X341" i="2" l="1"/>
  <c r="V341" i="2"/>
  <c r="C342" i="2" s="1"/>
  <c r="F342" i="2" s="1"/>
  <c r="M342" i="2" s="1"/>
  <c r="Z341" i="2"/>
  <c r="W341" i="2"/>
  <c r="AB341" i="2" l="1"/>
  <c r="E342" i="2" s="1"/>
  <c r="H342" i="2" s="1"/>
  <c r="O342" i="2" s="1"/>
  <c r="AA341" i="2"/>
  <c r="B342" i="2" s="1"/>
  <c r="D342" i="2" s="1"/>
  <c r="G342" i="2" s="1"/>
  <c r="N342" i="2" s="1"/>
  <c r="K342" i="2" l="1"/>
  <c r="L342" i="2" s="1"/>
  <c r="R342" i="2" s="1"/>
  <c r="I342" i="2"/>
  <c r="J342" i="2" s="1"/>
  <c r="P342" i="2" s="1"/>
  <c r="Q342" i="2" s="1"/>
  <c r="T342" i="2" s="1"/>
  <c r="S342" i="2" l="1"/>
  <c r="U342" i="2" s="1"/>
  <c r="Y342" i="2" l="1"/>
  <c r="W342" i="2"/>
  <c r="V342" i="2"/>
  <c r="X342" i="2"/>
  <c r="Z342" i="2"/>
  <c r="AB342" i="2" l="1"/>
  <c r="E343" i="2" s="1"/>
  <c r="H343" i="2" s="1"/>
  <c r="O343" i="2" s="1"/>
  <c r="AA342" i="2"/>
  <c r="B343" i="2" s="1"/>
  <c r="C343" i="2"/>
  <c r="F343" i="2" s="1"/>
  <c r="K343" i="2" l="1"/>
  <c r="L343" i="2" s="1"/>
  <c r="R343" i="2" s="1"/>
  <c r="M343" i="2"/>
  <c r="D343" i="2"/>
  <c r="G343" i="2" s="1"/>
  <c r="I343" i="2" l="1"/>
  <c r="J343" i="2" s="1"/>
  <c r="S343" i="2" s="1"/>
  <c r="N343" i="2"/>
  <c r="P343" i="2" l="1"/>
  <c r="Q343" i="2" s="1"/>
  <c r="T343" i="2" s="1"/>
  <c r="U343" i="2" s="1"/>
  <c r="V343" i="2" l="1"/>
  <c r="Z343" i="2"/>
  <c r="W343" i="2"/>
  <c r="X343" i="2"/>
  <c r="Y343" i="2"/>
  <c r="AB343" i="2" l="1"/>
  <c r="E344" i="2" s="1"/>
  <c r="H344" i="2" s="1"/>
  <c r="K344" i="2" s="1"/>
  <c r="L344" i="2" s="1"/>
  <c r="R344" i="2" s="1"/>
  <c r="AA343" i="2"/>
  <c r="B344" i="2" s="1"/>
  <c r="C344" i="2"/>
  <c r="F344" i="2" s="1"/>
  <c r="O344" i="2" l="1"/>
  <c r="D344" i="2"/>
  <c r="G344" i="2" s="1"/>
  <c r="N344" i="2" s="1"/>
  <c r="M344" i="2"/>
  <c r="I344" i="2" l="1"/>
  <c r="J344" i="2" s="1"/>
  <c r="P344" i="2" s="1"/>
  <c r="S344" i="2" l="1"/>
  <c r="Q344" i="2"/>
  <c r="T344" i="2" s="1"/>
  <c r="U344" i="2" l="1"/>
  <c r="V344" i="2" s="1"/>
  <c r="X344" i="2" l="1"/>
  <c r="W344" i="2"/>
  <c r="Z344" i="2"/>
  <c r="Y344" i="2"/>
  <c r="AA344" i="2" l="1"/>
  <c r="B345" i="2" s="1"/>
  <c r="C345" i="2"/>
  <c r="F345" i="2" s="1"/>
  <c r="M345" i="2" s="1"/>
  <c r="AB344" i="2"/>
  <c r="E345" i="2" s="1"/>
  <c r="H345" i="2" s="1"/>
  <c r="D345" i="2" l="1"/>
  <c r="G345" i="2" s="1"/>
  <c r="N345" i="2" s="1"/>
  <c r="K345" i="2"/>
  <c r="L345" i="2" s="1"/>
  <c r="R345" i="2" s="1"/>
  <c r="O345" i="2"/>
  <c r="I345" i="2" l="1"/>
  <c r="J345" i="2" s="1"/>
  <c r="P345" i="2" s="1"/>
  <c r="S345" i="2" l="1"/>
  <c r="Q345" i="2"/>
  <c r="T345" i="2" s="1"/>
  <c r="U345" i="2" l="1"/>
  <c r="V345" i="2" s="1"/>
  <c r="Z345" i="2" l="1"/>
  <c r="W345" i="2"/>
  <c r="X345" i="2"/>
  <c r="Y345" i="2"/>
  <c r="C346" i="2" s="1"/>
  <c r="F346" i="2" s="1"/>
  <c r="M346" i="2" s="1"/>
  <c r="AB345" i="2" l="1"/>
  <c r="E346" i="2" s="1"/>
  <c r="H346" i="2" s="1"/>
  <c r="K346" i="2" s="1"/>
  <c r="L346" i="2" s="1"/>
  <c r="R346" i="2" s="1"/>
  <c r="AA345" i="2"/>
  <c r="B346" i="2" s="1"/>
  <c r="D346" i="2" s="1"/>
  <c r="G346" i="2" s="1"/>
  <c r="N346" i="2" s="1"/>
  <c r="O346" i="2" l="1"/>
  <c r="I346" i="2"/>
  <c r="J346" i="2" s="1"/>
  <c r="S346" i="2" s="1"/>
  <c r="P346" i="2" l="1"/>
  <c r="Q346" i="2" s="1"/>
  <c r="T346" i="2" s="1"/>
  <c r="U346" i="2" s="1"/>
  <c r="V346" i="2" l="1"/>
  <c r="Z346" i="2"/>
  <c r="W346" i="2"/>
  <c r="X346" i="2"/>
  <c r="Y346" i="2"/>
  <c r="AB346" i="2" l="1"/>
  <c r="E347" i="2" s="1"/>
  <c r="H347" i="2" s="1"/>
  <c r="K347" i="2" s="1"/>
  <c r="L347" i="2" s="1"/>
  <c r="R347" i="2" s="1"/>
  <c r="AA346" i="2"/>
  <c r="B347" i="2" s="1"/>
  <c r="C347" i="2"/>
  <c r="F347" i="2" s="1"/>
  <c r="O347" i="2" l="1"/>
  <c r="D347" i="2"/>
  <c r="G347" i="2" s="1"/>
  <c r="N347" i="2" s="1"/>
  <c r="M347" i="2"/>
  <c r="I347" i="2" l="1"/>
  <c r="J347" i="2" s="1"/>
  <c r="P347" i="2" s="1"/>
  <c r="Q347" i="2" s="1"/>
  <c r="T347" i="2" s="1"/>
  <c r="S347" i="2" l="1"/>
  <c r="U347" i="2" s="1"/>
  <c r="V347" i="2" l="1"/>
  <c r="Z347" i="2"/>
  <c r="W347" i="2"/>
  <c r="X347" i="2"/>
  <c r="Y347" i="2"/>
  <c r="AB347" i="2" l="1"/>
  <c r="E348" i="2" s="1"/>
  <c r="H348" i="2" s="1"/>
  <c r="K348" i="2" s="1"/>
  <c r="L348" i="2" s="1"/>
  <c r="R348" i="2" s="1"/>
  <c r="AA347" i="2"/>
  <c r="B348" i="2" s="1"/>
  <c r="C348" i="2"/>
  <c r="F348" i="2" s="1"/>
  <c r="O348" i="2" l="1"/>
  <c r="M348" i="2"/>
  <c r="D348" i="2"/>
  <c r="G348" i="2" s="1"/>
  <c r="N348" i="2" l="1"/>
  <c r="I348" i="2"/>
  <c r="J348" i="2" s="1"/>
  <c r="P348" i="2" l="1"/>
  <c r="Q348" i="2" s="1"/>
  <c r="T348" i="2" s="1"/>
  <c r="S348" i="2"/>
  <c r="U348" i="2" l="1"/>
  <c r="V348" i="2" l="1"/>
  <c r="Z348" i="2"/>
  <c r="W348" i="2"/>
  <c r="X348" i="2"/>
  <c r="Y348" i="2"/>
  <c r="AB348" i="2" l="1"/>
  <c r="E349" i="2" s="1"/>
  <c r="H349" i="2" s="1"/>
  <c r="K349" i="2" s="1"/>
  <c r="L349" i="2" s="1"/>
  <c r="R349" i="2" s="1"/>
  <c r="AA348" i="2"/>
  <c r="B349" i="2" s="1"/>
  <c r="C349" i="2"/>
  <c r="F349" i="2" s="1"/>
  <c r="O349" i="2" l="1"/>
  <c r="D349" i="2"/>
  <c r="G349" i="2" s="1"/>
  <c r="N349" i="2" s="1"/>
  <c r="M349" i="2"/>
  <c r="I349" i="2" l="1"/>
  <c r="J349" i="2" s="1"/>
  <c r="P349" i="2" s="1"/>
  <c r="Q349" i="2" l="1"/>
  <c r="T349" i="2" s="1"/>
  <c r="S349" i="2"/>
  <c r="U349" i="2" l="1"/>
  <c r="X349" i="2" s="1"/>
  <c r="Y349" i="2" l="1"/>
  <c r="Z349" i="2"/>
  <c r="AB349" i="2" s="1"/>
  <c r="E350" i="2" s="1"/>
  <c r="H350" i="2" s="1"/>
  <c r="K350" i="2" s="1"/>
  <c r="L350" i="2" s="1"/>
  <c r="R350" i="2" s="1"/>
  <c r="W349" i="2"/>
  <c r="V349" i="2"/>
  <c r="C350" i="2" l="1"/>
  <c r="F350" i="2" s="1"/>
  <c r="M350" i="2" s="1"/>
  <c r="O350" i="2"/>
  <c r="AA349" i="2"/>
  <c r="B350" i="2" s="1"/>
  <c r="D350" i="2" l="1"/>
  <c r="G350" i="2" s="1"/>
  <c r="I350" i="2" s="1"/>
  <c r="J350" i="2" s="1"/>
  <c r="N350" i="2" l="1"/>
  <c r="P350" i="2"/>
  <c r="Q350" i="2" s="1"/>
  <c r="S350" i="2"/>
  <c r="T350" i="2" l="1"/>
  <c r="U350" i="2" s="1"/>
  <c r="V350" i="2" l="1"/>
  <c r="W350" i="2"/>
  <c r="Y350" i="2"/>
  <c r="X350" i="2"/>
  <c r="Z350" i="2"/>
  <c r="AA350" i="2" l="1"/>
  <c r="B351" i="2" s="1"/>
  <c r="AB350" i="2"/>
  <c r="E351" i="2" s="1"/>
  <c r="H351" i="2" s="1"/>
  <c r="C351" i="2"/>
  <c r="F351" i="2" s="1"/>
  <c r="M351" i="2" s="1"/>
  <c r="O351" i="2" l="1"/>
  <c r="K351" i="2"/>
  <c r="L351" i="2" s="1"/>
  <c r="R351" i="2" s="1"/>
  <c r="D351" i="2"/>
  <c r="G351" i="2" s="1"/>
  <c r="I351" i="2" l="1"/>
  <c r="J351" i="2" s="1"/>
  <c r="N351" i="2"/>
  <c r="S351" i="2" l="1"/>
  <c r="P351" i="2"/>
  <c r="Q351" i="2" s="1"/>
  <c r="T351" i="2" s="1"/>
  <c r="U351" i="2" l="1"/>
  <c r="X351" i="2" s="1"/>
  <c r="V351" i="2" l="1"/>
  <c r="Y351" i="2"/>
  <c r="Z351" i="2"/>
  <c r="AB351" i="2" s="1"/>
  <c r="E352" i="2" s="1"/>
  <c r="H352" i="2" s="1"/>
  <c r="O352" i="2" s="1"/>
  <c r="W351" i="2"/>
  <c r="C352" i="2" l="1"/>
  <c r="F352" i="2" s="1"/>
  <c r="M352" i="2" s="1"/>
  <c r="AA351" i="2"/>
  <c r="B352" i="2" s="1"/>
  <c r="K352" i="2"/>
  <c r="L352" i="2" s="1"/>
  <c r="R352" i="2" s="1"/>
  <c r="D352" i="2" l="1"/>
  <c r="G352" i="2" s="1"/>
  <c r="N352" i="2" s="1"/>
  <c r="I352" i="2" l="1"/>
  <c r="J352" i="2" s="1"/>
  <c r="S352" i="2" s="1"/>
  <c r="P352" i="2" l="1"/>
  <c r="Q352" i="2" s="1"/>
  <c r="T352" i="2" s="1"/>
  <c r="U352" i="2" s="1"/>
  <c r="V352" i="2" s="1"/>
  <c r="Z352" i="2" l="1"/>
  <c r="W352" i="2"/>
  <c r="Y352" i="2"/>
  <c r="X352" i="2"/>
  <c r="AB352" i="2" l="1"/>
  <c r="E353" i="2" s="1"/>
  <c r="H353" i="2" s="1"/>
  <c r="K353" i="2" s="1"/>
  <c r="L353" i="2" s="1"/>
  <c r="R353" i="2" s="1"/>
  <c r="AA352" i="2"/>
  <c r="B353" i="2" s="1"/>
  <c r="C353" i="2"/>
  <c r="F353" i="2" s="1"/>
  <c r="M353" i="2" s="1"/>
  <c r="O353" i="2" l="1"/>
  <c r="D353" i="2"/>
  <c r="G353" i="2" s="1"/>
  <c r="I353" i="2" s="1"/>
  <c r="J353" i="2" s="1"/>
  <c r="S353" i="2" s="1"/>
  <c r="N353" i="2" l="1"/>
  <c r="P353" i="2"/>
  <c r="Q353" i="2" s="1"/>
  <c r="T353" i="2" l="1"/>
  <c r="U353" i="2" s="1"/>
  <c r="Z353" i="2" s="1"/>
  <c r="Y353" i="2" l="1"/>
  <c r="W353" i="2"/>
  <c r="X353" i="2"/>
  <c r="AB353" i="2" s="1"/>
  <c r="E354" i="2" s="1"/>
  <c r="H354" i="2" s="1"/>
  <c r="K354" i="2" s="1"/>
  <c r="L354" i="2" s="1"/>
  <c r="R354" i="2" s="1"/>
  <c r="V353" i="2"/>
  <c r="C354" i="2" l="1"/>
  <c r="F354" i="2" s="1"/>
  <c r="M354" i="2" s="1"/>
  <c r="AA353" i="2"/>
  <c r="B354" i="2" s="1"/>
  <c r="O354" i="2"/>
  <c r="D354" i="2" l="1"/>
  <c r="G354" i="2" s="1"/>
  <c r="N354" i="2" s="1"/>
  <c r="I354" i="2" l="1"/>
  <c r="J354" i="2" s="1"/>
  <c r="P354" i="2" s="1"/>
  <c r="Q354" i="2" s="1"/>
  <c r="T354" i="2" s="1"/>
  <c r="S354" i="2" l="1"/>
  <c r="U354" i="2" s="1"/>
  <c r="V354" i="2" s="1"/>
  <c r="X354" i="2" l="1"/>
  <c r="Y354" i="2"/>
  <c r="C355" i="2" s="1"/>
  <c r="F355" i="2" s="1"/>
  <c r="M355" i="2" s="1"/>
  <c r="Z354" i="2"/>
  <c r="W354" i="2"/>
  <c r="AB354" i="2" l="1"/>
  <c r="E355" i="2" s="1"/>
  <c r="H355" i="2" s="1"/>
  <c r="K355" i="2" s="1"/>
  <c r="L355" i="2" s="1"/>
  <c r="R355" i="2" s="1"/>
  <c r="AA354" i="2"/>
  <c r="B355" i="2" s="1"/>
  <c r="D355" i="2" s="1"/>
  <c r="G355" i="2" s="1"/>
  <c r="N355" i="2" s="1"/>
  <c r="I355" i="2" l="1"/>
  <c r="J355" i="2" s="1"/>
  <c r="P355" i="2" s="1"/>
  <c r="Q355" i="2" s="1"/>
  <c r="O355" i="2"/>
  <c r="T355" i="2" l="1"/>
  <c r="S355" i="2"/>
  <c r="U355" i="2" l="1"/>
  <c r="Y355" i="2" s="1"/>
  <c r="Z355" i="2" l="1"/>
  <c r="W355" i="2"/>
  <c r="V355" i="2"/>
  <c r="C356" i="2" s="1"/>
  <c r="F356" i="2" s="1"/>
  <c r="M356" i="2" s="1"/>
  <c r="X355" i="2"/>
  <c r="AB355" i="2" l="1"/>
  <c r="E356" i="2" s="1"/>
  <c r="H356" i="2" s="1"/>
  <c r="K356" i="2" s="1"/>
  <c r="L356" i="2" s="1"/>
  <c r="R356" i="2" s="1"/>
  <c r="AA355" i="2"/>
  <c r="B356" i="2" s="1"/>
  <c r="D356" i="2" s="1"/>
  <c r="G356" i="2" s="1"/>
  <c r="O356" i="2" l="1"/>
  <c r="N356" i="2"/>
  <c r="I356" i="2"/>
  <c r="J356" i="2" s="1"/>
  <c r="P356" i="2" s="1"/>
  <c r="Q356" i="2" s="1"/>
  <c r="T356" i="2" l="1"/>
  <c r="S356" i="2"/>
  <c r="U356" i="2" l="1"/>
  <c r="X356" i="2" s="1"/>
  <c r="Z356" i="2" l="1"/>
  <c r="AB356" i="2" s="1"/>
  <c r="E357" i="2" s="1"/>
  <c r="H357" i="2" s="1"/>
  <c r="W356" i="2"/>
  <c r="V356" i="2"/>
  <c r="Y356" i="2"/>
  <c r="C357" i="2" l="1"/>
  <c r="F357" i="2" s="1"/>
  <c r="M357" i="2" s="1"/>
  <c r="AA356" i="2"/>
  <c r="B357" i="2" s="1"/>
  <c r="K357" i="2"/>
  <c r="L357" i="2" s="1"/>
  <c r="R357" i="2" s="1"/>
  <c r="O357" i="2"/>
  <c r="D357" i="2" l="1"/>
  <c r="G357" i="2" s="1"/>
  <c r="I357" i="2" s="1"/>
  <c r="J357" i="2" s="1"/>
  <c r="P357" i="2" s="1"/>
  <c r="Q357" i="2" s="1"/>
  <c r="N357" i="2" l="1"/>
  <c r="T357" i="2" s="1"/>
  <c r="S357" i="2"/>
  <c r="U357" i="2" l="1"/>
  <c r="V357" i="2" s="1"/>
  <c r="Y357" i="2" l="1"/>
  <c r="C358" i="2" s="1"/>
  <c r="F358" i="2" s="1"/>
  <c r="M358" i="2" s="1"/>
  <c r="W357" i="2"/>
  <c r="Z357" i="2"/>
  <c r="X357" i="2"/>
  <c r="AA357" i="2" l="1"/>
  <c r="B358" i="2" s="1"/>
  <c r="D358" i="2" s="1"/>
  <c r="G358" i="2" s="1"/>
  <c r="AB357" i="2"/>
  <c r="E358" i="2" s="1"/>
  <c r="H358" i="2" s="1"/>
  <c r="O358" i="2" s="1"/>
  <c r="I358" i="2" l="1"/>
  <c r="J358" i="2" s="1"/>
  <c r="P358" i="2" s="1"/>
  <c r="Q358" i="2" s="1"/>
  <c r="N358" i="2"/>
  <c r="K358" i="2"/>
  <c r="L358" i="2" s="1"/>
  <c r="R358" i="2" s="1"/>
  <c r="T358" i="2" l="1"/>
  <c r="S358" i="2"/>
  <c r="U358" i="2" l="1"/>
  <c r="X358" i="2" s="1"/>
  <c r="W358" i="2" l="1"/>
  <c r="V358" i="2"/>
  <c r="Y358" i="2"/>
  <c r="Z358" i="2"/>
  <c r="AB358" i="2" s="1"/>
  <c r="E359" i="2" s="1"/>
  <c r="H359" i="2" s="1"/>
  <c r="O359" i="2" s="1"/>
  <c r="AA358" i="2" l="1"/>
  <c r="B359" i="2" s="1"/>
  <c r="C359" i="2"/>
  <c r="F359" i="2" s="1"/>
  <c r="M359" i="2" s="1"/>
  <c r="K359" i="2"/>
  <c r="L359" i="2" s="1"/>
  <c r="R359" i="2" s="1"/>
  <c r="D359" i="2" l="1"/>
  <c r="G359" i="2" s="1"/>
  <c r="N359" i="2" s="1"/>
  <c r="I359" i="2" l="1"/>
  <c r="J359" i="2" s="1"/>
  <c r="P359" i="2" s="1"/>
  <c r="Q359" i="2" s="1"/>
  <c r="T359" i="2" s="1"/>
  <c r="S359" i="2" l="1"/>
  <c r="U359" i="2" s="1"/>
  <c r="X359" i="2" s="1"/>
  <c r="W359" i="2" l="1"/>
  <c r="Z359" i="2"/>
  <c r="AB359" i="2" s="1"/>
  <c r="E360" i="2" s="1"/>
  <c r="H360" i="2" s="1"/>
  <c r="K360" i="2" s="1"/>
  <c r="L360" i="2" s="1"/>
  <c r="R360" i="2" s="1"/>
  <c r="Y359" i="2"/>
  <c r="V359" i="2"/>
  <c r="C360" i="2" l="1"/>
  <c r="F360" i="2" s="1"/>
  <c r="M360" i="2" s="1"/>
  <c r="O360" i="2"/>
  <c r="AA359" i="2"/>
  <c r="B360" i="2" s="1"/>
  <c r="D360" i="2" l="1"/>
  <c r="G360" i="2" s="1"/>
  <c r="N360" i="2" s="1"/>
  <c r="I360" i="2" l="1"/>
  <c r="J360" i="2" s="1"/>
  <c r="P360" i="2" s="1"/>
  <c r="Q360" i="2" s="1"/>
  <c r="T360" i="2" s="1"/>
  <c r="S360" i="2" l="1"/>
  <c r="U360" i="2" s="1"/>
  <c r="W360" i="2" s="1"/>
  <c r="V360" i="2" l="1"/>
  <c r="Y360" i="2"/>
  <c r="X360" i="2"/>
  <c r="Z360" i="2"/>
  <c r="AA360" i="2" l="1"/>
  <c r="B361" i="2" s="1"/>
  <c r="AB360" i="2"/>
  <c r="E361" i="2" s="1"/>
  <c r="H361" i="2" s="1"/>
  <c r="O361" i="2" s="1"/>
  <c r="C361" i="2"/>
  <c r="F361" i="2" s="1"/>
  <c r="M361" i="2" s="1"/>
  <c r="K361" i="2" l="1"/>
  <c r="L361" i="2" s="1"/>
  <c r="R361" i="2" s="1"/>
  <c r="D361" i="2"/>
  <c r="G361" i="2" s="1"/>
  <c r="I361" i="2" s="1"/>
  <c r="J361" i="2" s="1"/>
  <c r="P361" i="2" s="1"/>
  <c r="Q361" i="2" s="1"/>
  <c r="S361" i="2" l="1"/>
  <c r="N361" i="2"/>
  <c r="T361" i="2" s="1"/>
  <c r="U361" i="2" l="1"/>
  <c r="X361" i="2" s="1"/>
  <c r="V361" i="2" l="1"/>
  <c r="W361" i="2"/>
  <c r="Y361" i="2"/>
  <c r="Z361" i="2"/>
  <c r="AB361" i="2" s="1"/>
  <c r="E362" i="2" s="1"/>
  <c r="H362" i="2" s="1"/>
  <c r="K362" i="2" s="1"/>
  <c r="L362" i="2" s="1"/>
  <c r="R362" i="2" s="1"/>
  <c r="AA361" i="2" l="1"/>
  <c r="B362" i="2" s="1"/>
  <c r="C362" i="2"/>
  <c r="F362" i="2" s="1"/>
  <c r="M362" i="2" s="1"/>
  <c r="O362" i="2"/>
  <c r="D362" i="2" l="1"/>
  <c r="G362" i="2" s="1"/>
  <c r="N362" i="2" s="1"/>
  <c r="I362" i="2" l="1"/>
  <c r="J362" i="2" s="1"/>
  <c r="P362" i="2" s="1"/>
  <c r="Q362" i="2" s="1"/>
  <c r="T362" i="2" s="1"/>
  <c r="S362" i="2" l="1"/>
  <c r="U362" i="2" s="1"/>
  <c r="W362" i="2" s="1"/>
  <c r="X362" i="2" l="1"/>
  <c r="Y362" i="2"/>
  <c r="V362" i="2"/>
  <c r="Z362" i="2"/>
  <c r="AB362" i="2" l="1"/>
  <c r="E363" i="2" s="1"/>
  <c r="H363" i="2" s="1"/>
  <c r="K363" i="2" s="1"/>
  <c r="L363" i="2" s="1"/>
  <c r="R363" i="2" s="1"/>
  <c r="AA362" i="2"/>
  <c r="B363" i="2" s="1"/>
  <c r="C363" i="2"/>
  <c r="F363" i="2" s="1"/>
  <c r="M363" i="2" s="1"/>
  <c r="O363" i="2" l="1"/>
  <c r="D363" i="2"/>
  <c r="G363" i="2" s="1"/>
  <c r="I363" i="2" s="1"/>
  <c r="J363" i="2" s="1"/>
  <c r="P363" i="2" s="1"/>
  <c r="Q363" i="2" s="1"/>
  <c r="S363" i="2" l="1"/>
  <c r="N363" i="2"/>
  <c r="T363" i="2" s="1"/>
  <c r="U363" i="2" l="1"/>
  <c r="W363" i="2" s="1"/>
  <c r="V363" i="2" l="1"/>
  <c r="X363" i="2"/>
  <c r="Y363" i="2"/>
  <c r="Z363" i="2"/>
  <c r="AA363" i="2" l="1"/>
  <c r="B364" i="2" s="1"/>
  <c r="AB363" i="2"/>
  <c r="E364" i="2" s="1"/>
  <c r="H364" i="2" s="1"/>
  <c r="O364" i="2" s="1"/>
  <c r="C364" i="2"/>
  <c r="F364" i="2" s="1"/>
  <c r="M364" i="2" s="1"/>
  <c r="K364" i="2" l="1"/>
  <c r="L364" i="2" s="1"/>
  <c r="R364" i="2" s="1"/>
  <c r="D364" i="2"/>
  <c r="G364" i="2" s="1"/>
  <c r="I364" i="2" s="1"/>
  <c r="J364" i="2" s="1"/>
  <c r="P364" i="2" s="1"/>
  <c r="Q364" i="2" s="1"/>
  <c r="N364" i="2" l="1"/>
  <c r="T364" i="2" s="1"/>
  <c r="S364" i="2"/>
  <c r="U364" i="2" l="1"/>
  <c r="V364" i="2" s="1"/>
  <c r="W364" i="2" l="1"/>
  <c r="Z364" i="2"/>
  <c r="X364" i="2"/>
  <c r="Y364" i="2"/>
  <c r="C365" i="2" s="1"/>
  <c r="F365" i="2" s="1"/>
  <c r="M365" i="2" s="1"/>
  <c r="AB364" i="2" l="1"/>
  <c r="E365" i="2" s="1"/>
  <c r="H365" i="2" s="1"/>
  <c r="K365" i="2" s="1"/>
  <c r="L365" i="2" s="1"/>
  <c r="R365" i="2" s="1"/>
  <c r="AA364" i="2"/>
  <c r="B365" i="2" s="1"/>
  <c r="D365" i="2" s="1"/>
  <c r="G365" i="2" s="1"/>
  <c r="N365" i="2" s="1"/>
  <c r="O365" i="2" l="1"/>
  <c r="I365" i="2"/>
  <c r="J365" i="2" s="1"/>
  <c r="P365" i="2" s="1"/>
  <c r="Q365" i="2" l="1"/>
  <c r="T365" i="2" s="1"/>
  <c r="S365" i="2"/>
  <c r="U365" i="2" l="1"/>
  <c r="W365" i="2" s="1"/>
  <c r="Z365" i="2" l="1"/>
  <c r="Y365" i="2"/>
  <c r="X365" i="2"/>
  <c r="V365" i="2"/>
  <c r="AB365" i="2" l="1"/>
  <c r="E366" i="2" s="1"/>
  <c r="H366" i="2" s="1"/>
  <c r="O366" i="2" s="1"/>
  <c r="C366" i="2"/>
  <c r="F366" i="2" s="1"/>
  <c r="M366" i="2" s="1"/>
  <c r="AA365" i="2"/>
  <c r="B366" i="2" s="1"/>
  <c r="K366" i="2" l="1"/>
  <c r="L366" i="2" s="1"/>
  <c r="R366" i="2" s="1"/>
  <c r="D366" i="2"/>
  <c r="G366" i="2" s="1"/>
  <c r="I366" i="2" s="1"/>
  <c r="J366" i="2" s="1"/>
  <c r="P366" i="2" s="1"/>
  <c r="Q366" i="2" s="1"/>
  <c r="S366" i="2" l="1"/>
  <c r="N366" i="2"/>
  <c r="T366" i="2" s="1"/>
  <c r="U366" i="2" l="1"/>
  <c r="W366" i="2" s="1"/>
  <c r="Z366" i="2" l="1"/>
  <c r="X366" i="2"/>
  <c r="Y366" i="2"/>
  <c r="V366" i="2"/>
  <c r="AB366" i="2" l="1"/>
  <c r="E367" i="2" s="1"/>
  <c r="H367" i="2" s="1"/>
  <c r="K367" i="2" s="1"/>
  <c r="L367" i="2" s="1"/>
  <c r="R367" i="2" s="1"/>
  <c r="AA366" i="2"/>
  <c r="B367" i="2" s="1"/>
  <c r="C367" i="2"/>
  <c r="F367" i="2" s="1"/>
  <c r="M367" i="2" s="1"/>
  <c r="O367" i="2" l="1"/>
  <c r="D367" i="2"/>
  <c r="G367" i="2" s="1"/>
  <c r="I367" i="2" s="1"/>
  <c r="J367" i="2" s="1"/>
  <c r="P367" i="2" s="1"/>
  <c r="Q367" i="2" s="1"/>
  <c r="S367" i="2" l="1"/>
  <c r="N367" i="2"/>
  <c r="T367" i="2" s="1"/>
  <c r="U367" i="2" l="1"/>
  <c r="W367" i="2" s="1"/>
  <c r="Z367" i="2" l="1"/>
  <c r="V367" i="2"/>
  <c r="X367" i="2"/>
  <c r="Y367" i="2"/>
  <c r="AA367" i="2" l="1"/>
  <c r="B368" i="2" s="1"/>
  <c r="AB367" i="2"/>
  <c r="E368" i="2" s="1"/>
  <c r="H368" i="2" s="1"/>
  <c r="K368" i="2" s="1"/>
  <c r="L368" i="2" s="1"/>
  <c r="R368" i="2" s="1"/>
  <c r="C368" i="2"/>
  <c r="F368" i="2" s="1"/>
  <c r="M368" i="2" s="1"/>
  <c r="O368" i="2" l="1"/>
  <c r="D368" i="2"/>
  <c r="G368" i="2" s="1"/>
  <c r="I368" i="2" s="1"/>
  <c r="J368" i="2" s="1"/>
  <c r="S368" i="2" s="1"/>
  <c r="P368" i="2" l="1"/>
  <c r="Q368" i="2" s="1"/>
  <c r="N368" i="2"/>
  <c r="T368" i="2" l="1"/>
  <c r="U368" i="2" s="1"/>
  <c r="W368" i="2" l="1"/>
  <c r="Y368" i="2"/>
  <c r="V368" i="2"/>
  <c r="Z368" i="2"/>
  <c r="X368" i="2"/>
  <c r="C369" i="2" l="1"/>
  <c r="F369" i="2" s="1"/>
  <c r="M369" i="2" s="1"/>
  <c r="AA368" i="2"/>
  <c r="B369" i="2" s="1"/>
  <c r="AB368" i="2"/>
  <c r="E369" i="2" s="1"/>
  <c r="H369" i="2" s="1"/>
  <c r="D369" i="2" l="1"/>
  <c r="G369" i="2" s="1"/>
  <c r="I369" i="2" s="1"/>
  <c r="J369" i="2" s="1"/>
  <c r="K369" i="2"/>
  <c r="L369" i="2" s="1"/>
  <c r="R369" i="2" s="1"/>
  <c r="O369" i="2"/>
  <c r="N369" i="2" l="1"/>
  <c r="S369" i="2"/>
  <c r="P369" i="2"/>
  <c r="Q369" i="2" s="1"/>
  <c r="T369" i="2" l="1"/>
  <c r="U369" i="2" s="1"/>
  <c r="W369" i="2" s="1"/>
  <c r="X369" i="2" l="1"/>
  <c r="Z369" i="2"/>
  <c r="Y369" i="2"/>
  <c r="V369" i="2"/>
  <c r="C370" i="2" l="1"/>
  <c r="F370" i="2" s="1"/>
  <c r="M370" i="2" s="1"/>
  <c r="AB369" i="2"/>
  <c r="E370" i="2" s="1"/>
  <c r="H370" i="2" s="1"/>
  <c r="O370" i="2" s="1"/>
  <c r="AA369" i="2"/>
  <c r="B370" i="2" s="1"/>
  <c r="D370" i="2" l="1"/>
  <c r="G370" i="2" s="1"/>
  <c r="I370" i="2" s="1"/>
  <c r="J370" i="2" s="1"/>
  <c r="P370" i="2" s="1"/>
  <c r="Q370" i="2" s="1"/>
  <c r="K370" i="2"/>
  <c r="L370" i="2" s="1"/>
  <c r="R370" i="2" s="1"/>
  <c r="N370" i="2" l="1"/>
  <c r="T370" i="2" s="1"/>
  <c r="S370" i="2"/>
  <c r="U370" i="2" l="1"/>
  <c r="W370" i="2" s="1"/>
  <c r="V370" i="2" l="1"/>
  <c r="Y370" i="2"/>
  <c r="X370" i="2"/>
  <c r="Z370" i="2"/>
  <c r="C371" i="2" l="1"/>
  <c r="F371" i="2" s="1"/>
  <c r="M371" i="2" s="1"/>
  <c r="AB370" i="2"/>
  <c r="E371" i="2" s="1"/>
  <c r="H371" i="2" s="1"/>
  <c r="K371" i="2" s="1"/>
  <c r="L371" i="2" s="1"/>
  <c r="R371" i="2" s="1"/>
  <c r="AA370" i="2"/>
  <c r="B371" i="2" s="1"/>
  <c r="O371" i="2" l="1"/>
  <c r="D371" i="2"/>
  <c r="G371" i="2" s="1"/>
  <c r="I371" i="2" s="1"/>
  <c r="J371" i="2" s="1"/>
  <c r="S371" i="2" s="1"/>
  <c r="N371" i="2" l="1"/>
  <c r="P371" i="2"/>
  <c r="Q371" i="2" s="1"/>
  <c r="T371" i="2" l="1"/>
  <c r="U371" i="2" s="1"/>
  <c r="W371" i="2" s="1"/>
  <c r="V371" i="2" l="1"/>
  <c r="Z371" i="2"/>
  <c r="Y371" i="2"/>
  <c r="X371" i="2"/>
  <c r="C372" i="2" l="1"/>
  <c r="F372" i="2" s="1"/>
  <c r="M372" i="2" s="1"/>
  <c r="AB371" i="2"/>
  <c r="E372" i="2" s="1"/>
  <c r="H372" i="2" s="1"/>
  <c r="K372" i="2" s="1"/>
  <c r="L372" i="2" s="1"/>
  <c r="R372" i="2" s="1"/>
  <c r="AA371" i="2"/>
  <c r="B372" i="2" s="1"/>
  <c r="D372" i="2" l="1"/>
  <c r="G372" i="2" s="1"/>
  <c r="I372" i="2" s="1"/>
  <c r="J372" i="2" s="1"/>
  <c r="P372" i="2" s="1"/>
  <c r="Q372" i="2" s="1"/>
  <c r="O372" i="2"/>
  <c r="N372" i="2" l="1"/>
  <c r="T372" i="2" s="1"/>
  <c r="S372" i="2"/>
  <c r="U372" i="2" l="1"/>
  <c r="W372" i="2" s="1"/>
  <c r="Z372" i="2" l="1"/>
  <c r="X372" i="2"/>
  <c r="Y372" i="2"/>
  <c r="V372" i="2"/>
  <c r="AB372" i="2" l="1"/>
  <c r="E373" i="2" s="1"/>
  <c r="H373" i="2" s="1"/>
  <c r="K373" i="2" s="1"/>
  <c r="L373" i="2" s="1"/>
  <c r="R373" i="2" s="1"/>
  <c r="AA372" i="2"/>
  <c r="B373" i="2" s="1"/>
  <c r="C373" i="2"/>
  <c r="F373" i="2" s="1"/>
  <c r="M373" i="2" s="1"/>
  <c r="O373" i="2" l="1"/>
  <c r="D373" i="2"/>
  <c r="G373" i="2" s="1"/>
  <c r="I373" i="2" s="1"/>
  <c r="J373" i="2" s="1"/>
  <c r="P373" i="2" s="1"/>
  <c r="N373" i="2" l="1"/>
  <c r="S373" i="2"/>
  <c r="Q373" i="2"/>
  <c r="T373" i="2" l="1"/>
  <c r="U373" i="2" s="1"/>
  <c r="X373" i="2" s="1"/>
  <c r="W373" i="2" l="1"/>
  <c r="Z373" i="2"/>
  <c r="AB373" i="2" s="1"/>
  <c r="E374" i="2" s="1"/>
  <c r="H374" i="2" s="1"/>
  <c r="O374" i="2" s="1"/>
  <c r="Y373" i="2"/>
  <c r="V373" i="2"/>
  <c r="AA373" i="2" l="1"/>
  <c r="B374" i="2" s="1"/>
  <c r="K374" i="2"/>
  <c r="L374" i="2" s="1"/>
  <c r="R374" i="2" s="1"/>
  <c r="C374" i="2"/>
  <c r="F374" i="2" s="1"/>
  <c r="M374" i="2" s="1"/>
  <c r="D374" i="2" l="1"/>
  <c r="G374" i="2" s="1"/>
  <c r="I374" i="2" s="1"/>
  <c r="J374" i="2" s="1"/>
  <c r="P374" i="2" s="1"/>
  <c r="N374" i="2" l="1"/>
  <c r="Q374" i="2"/>
  <c r="S374" i="2"/>
  <c r="T374" i="2" l="1"/>
  <c r="U374" i="2" s="1"/>
  <c r="V374" i="2" l="1"/>
  <c r="W374" i="2"/>
  <c r="Z374" i="2"/>
  <c r="X374" i="2"/>
  <c r="Y374" i="2"/>
  <c r="AB374" i="2" l="1"/>
  <c r="E375" i="2" s="1"/>
  <c r="H375" i="2" s="1"/>
  <c r="K375" i="2" s="1"/>
  <c r="L375" i="2" s="1"/>
  <c r="R375" i="2" s="1"/>
  <c r="C375" i="2"/>
  <c r="F375" i="2" s="1"/>
  <c r="M375" i="2" s="1"/>
  <c r="AA374" i="2"/>
  <c r="B375" i="2" s="1"/>
  <c r="D375" i="2" l="1"/>
  <c r="G375" i="2" s="1"/>
  <c r="N375" i="2" s="1"/>
  <c r="O375" i="2"/>
  <c r="I375" i="2" l="1"/>
  <c r="J375" i="2" s="1"/>
  <c r="P375" i="2" s="1"/>
  <c r="Q375" i="2" s="1"/>
  <c r="T375" i="2" s="1"/>
  <c r="S375" i="2" l="1"/>
  <c r="U375" i="2" s="1"/>
  <c r="W375" i="2" s="1"/>
  <c r="Z375" i="2" l="1"/>
  <c r="Y375" i="2"/>
  <c r="X375" i="2"/>
  <c r="V375" i="2"/>
  <c r="AB375" i="2" l="1"/>
  <c r="E376" i="2" s="1"/>
  <c r="H376" i="2" s="1"/>
  <c r="K376" i="2" s="1"/>
  <c r="L376" i="2" s="1"/>
  <c r="R376" i="2" s="1"/>
  <c r="C376" i="2"/>
  <c r="F376" i="2" s="1"/>
  <c r="M376" i="2" s="1"/>
  <c r="AA375" i="2"/>
  <c r="B376" i="2" s="1"/>
  <c r="D376" i="2" l="1"/>
  <c r="G376" i="2" s="1"/>
  <c r="N376" i="2" s="1"/>
  <c r="O376" i="2"/>
  <c r="I376" i="2" l="1"/>
  <c r="J376" i="2" s="1"/>
  <c r="S376" i="2" s="1"/>
  <c r="P376" i="2" l="1"/>
  <c r="Q376" i="2" s="1"/>
  <c r="T376" i="2" s="1"/>
  <c r="U376" i="2" s="1"/>
  <c r="W376" i="2" s="1"/>
  <c r="V376" i="2" l="1"/>
  <c r="Y376" i="2"/>
  <c r="X376" i="2"/>
  <c r="Z376" i="2"/>
  <c r="AA376" i="2" l="1"/>
  <c r="B377" i="2" s="1"/>
  <c r="AB376" i="2"/>
  <c r="E377" i="2" s="1"/>
  <c r="H377" i="2" s="1"/>
  <c r="O377" i="2" s="1"/>
  <c r="C377" i="2"/>
  <c r="F377" i="2" s="1"/>
  <c r="M377" i="2" s="1"/>
  <c r="D377" i="2" l="1"/>
  <c r="G377" i="2" s="1"/>
  <c r="I377" i="2" s="1"/>
  <c r="J377" i="2" s="1"/>
  <c r="K377" i="2"/>
  <c r="L377" i="2" s="1"/>
  <c r="R377" i="2" s="1"/>
  <c r="N377" i="2" l="1"/>
  <c r="S377" i="2"/>
  <c r="P377" i="2"/>
  <c r="Q377" i="2" s="1"/>
  <c r="T377" i="2" l="1"/>
  <c r="U377" i="2" s="1"/>
  <c r="W377" i="2" s="1"/>
  <c r="V377" i="2" l="1"/>
  <c r="Z377" i="2"/>
  <c r="Y377" i="2"/>
  <c r="X377" i="2"/>
  <c r="AA377" i="2" l="1"/>
  <c r="B378" i="2" s="1"/>
  <c r="AB377" i="2"/>
  <c r="E378" i="2" s="1"/>
  <c r="H378" i="2" s="1"/>
  <c r="O378" i="2" s="1"/>
  <c r="C378" i="2"/>
  <c r="F378" i="2" s="1"/>
  <c r="M378" i="2" s="1"/>
  <c r="K378" i="2" l="1"/>
  <c r="L378" i="2" s="1"/>
  <c r="R378" i="2" s="1"/>
  <c r="D378" i="2"/>
  <c r="G378" i="2" s="1"/>
  <c r="I378" i="2" s="1"/>
  <c r="J378" i="2" s="1"/>
  <c r="P378" i="2" s="1"/>
  <c r="Q378" i="2" l="1"/>
  <c r="S378" i="2"/>
  <c r="N378" i="2"/>
  <c r="T378" i="2" l="1"/>
  <c r="U378" i="2" s="1"/>
  <c r="W378" i="2" s="1"/>
  <c r="V378" i="2" l="1"/>
  <c r="Y378" i="2"/>
  <c r="X378" i="2"/>
  <c r="Z378" i="2"/>
  <c r="AA378" i="2" l="1"/>
  <c r="B379" i="2" s="1"/>
  <c r="AB378" i="2"/>
  <c r="E379" i="2" s="1"/>
  <c r="H379" i="2" s="1"/>
  <c r="K379" i="2" s="1"/>
  <c r="L379" i="2" s="1"/>
  <c r="R379" i="2" s="1"/>
  <c r="C379" i="2"/>
  <c r="F379" i="2" s="1"/>
  <c r="M379" i="2" s="1"/>
  <c r="O379" i="2" l="1"/>
  <c r="D379" i="2"/>
  <c r="G379" i="2" s="1"/>
  <c r="I379" i="2" s="1"/>
  <c r="J379" i="2" s="1"/>
  <c r="N379" i="2" l="1"/>
  <c r="P379" i="2"/>
  <c r="Q379" i="2" s="1"/>
  <c r="S379" i="2"/>
  <c r="T379" i="2" l="1"/>
  <c r="U379" i="2" s="1"/>
  <c r="W379" i="2" l="1"/>
  <c r="X379" i="2"/>
  <c r="Y379" i="2"/>
  <c r="Z379" i="2"/>
  <c r="V379" i="2"/>
  <c r="AA379" i="2" l="1"/>
  <c r="B380" i="2" s="1"/>
  <c r="C380" i="2"/>
  <c r="F380" i="2" s="1"/>
  <c r="AB379" i="2"/>
  <c r="E380" i="2" s="1"/>
  <c r="H380" i="2" s="1"/>
  <c r="D380" i="2" l="1"/>
  <c r="G380" i="2" s="1"/>
  <c r="I380" i="2" s="1"/>
  <c r="J380" i="2" s="1"/>
  <c r="O380" i="2"/>
  <c r="K380" i="2"/>
  <c r="L380" i="2" s="1"/>
  <c r="R380" i="2" s="1"/>
  <c r="M380" i="2"/>
  <c r="N380" i="2" l="1"/>
  <c r="S380" i="2"/>
  <c r="P380" i="2"/>
  <c r="Q380" i="2" s="1"/>
  <c r="T380" i="2" l="1"/>
  <c r="U380" i="2" s="1"/>
  <c r="W380" i="2" s="1"/>
  <c r="V380" i="2" l="1"/>
  <c r="Y380" i="2"/>
  <c r="X380" i="2"/>
  <c r="Z380" i="2"/>
  <c r="C381" i="2" l="1"/>
  <c r="F381" i="2" s="1"/>
  <c r="M381" i="2" s="1"/>
  <c r="AB380" i="2"/>
  <c r="E381" i="2" s="1"/>
  <c r="H381" i="2" s="1"/>
  <c r="O381" i="2" s="1"/>
  <c r="AA380" i="2"/>
  <c r="B381" i="2" s="1"/>
  <c r="D381" i="2" l="1"/>
  <c r="G381" i="2" s="1"/>
  <c r="I381" i="2" s="1"/>
  <c r="J381" i="2" s="1"/>
  <c r="K381" i="2"/>
  <c r="L381" i="2" s="1"/>
  <c r="R381" i="2" s="1"/>
  <c r="N381" i="2" l="1"/>
  <c r="S381" i="2"/>
  <c r="P381" i="2"/>
  <c r="Q381" i="2" s="1"/>
  <c r="T381" i="2" l="1"/>
  <c r="U381" i="2" s="1"/>
  <c r="W381" i="2" s="1"/>
  <c r="Z381" i="2" l="1"/>
  <c r="Y381" i="2"/>
  <c r="X381" i="2"/>
  <c r="V381" i="2"/>
  <c r="AB381" i="2" l="1"/>
  <c r="E382" i="2" s="1"/>
  <c r="H382" i="2" s="1"/>
  <c r="K382" i="2" s="1"/>
  <c r="L382" i="2" s="1"/>
  <c r="R382" i="2" s="1"/>
  <c r="AA381" i="2"/>
  <c r="B382" i="2" s="1"/>
  <c r="C382" i="2"/>
  <c r="F382" i="2" s="1"/>
  <c r="M382" i="2" s="1"/>
  <c r="O382" i="2" l="1"/>
  <c r="D382" i="2"/>
  <c r="G382" i="2" s="1"/>
  <c r="N382" i="2" s="1"/>
  <c r="I382" i="2" l="1"/>
  <c r="J382" i="2" s="1"/>
  <c r="S382" i="2" s="1"/>
  <c r="P382" i="2" l="1"/>
  <c r="Q382" i="2" s="1"/>
  <c r="T382" i="2" s="1"/>
  <c r="U382" i="2" s="1"/>
  <c r="X382" i="2" s="1"/>
  <c r="Z382" i="2" l="1"/>
  <c r="AB382" i="2" s="1"/>
  <c r="E383" i="2" s="1"/>
  <c r="H383" i="2" s="1"/>
  <c r="O383" i="2" s="1"/>
  <c r="V382" i="2"/>
  <c r="Y382" i="2"/>
  <c r="W382" i="2"/>
  <c r="K383" i="2" l="1"/>
  <c r="L383" i="2" s="1"/>
  <c r="R383" i="2" s="1"/>
  <c r="AA382" i="2"/>
  <c r="B383" i="2" s="1"/>
  <c r="C383" i="2"/>
  <c r="F383" i="2" s="1"/>
  <c r="M383" i="2" s="1"/>
  <c r="D383" i="2" l="1"/>
  <c r="G383" i="2" s="1"/>
  <c r="I383" i="2" s="1"/>
  <c r="J383" i="2" s="1"/>
  <c r="P383" i="2" s="1"/>
  <c r="Q383" i="2" s="1"/>
  <c r="N383" i="2" l="1"/>
  <c r="T383" i="2" s="1"/>
  <c r="S383" i="2"/>
  <c r="U383" i="2" l="1"/>
  <c r="X383" i="2" s="1"/>
  <c r="Z383" i="2" l="1"/>
  <c r="AB383" i="2" s="1"/>
  <c r="E384" i="2" s="1"/>
  <c r="H384" i="2" s="1"/>
  <c r="O384" i="2" s="1"/>
  <c r="Y383" i="2"/>
  <c r="V383" i="2"/>
  <c r="W383" i="2"/>
  <c r="C384" i="2" l="1"/>
  <c r="F384" i="2" s="1"/>
  <c r="M384" i="2" s="1"/>
  <c r="K384" i="2"/>
  <c r="L384" i="2" s="1"/>
  <c r="R384" i="2" s="1"/>
  <c r="AA383" i="2"/>
  <c r="B384" i="2" s="1"/>
  <c r="D384" i="2" l="1"/>
  <c r="G384" i="2" s="1"/>
  <c r="I384" i="2" s="1"/>
  <c r="J384" i="2" s="1"/>
  <c r="S384" i="2" s="1"/>
  <c r="P384" i="2" l="1"/>
  <c r="Q384" i="2" s="1"/>
  <c r="N384" i="2"/>
  <c r="T384" i="2" l="1"/>
  <c r="U384" i="2" s="1"/>
  <c r="X384" i="2" s="1"/>
  <c r="Z384" i="2" l="1"/>
  <c r="AB384" i="2" s="1"/>
  <c r="E385" i="2" s="1"/>
  <c r="H385" i="2" s="1"/>
  <c r="K385" i="2" s="1"/>
  <c r="L385" i="2" s="1"/>
  <c r="R385" i="2" s="1"/>
  <c r="V384" i="2"/>
  <c r="Y384" i="2"/>
  <c r="W384" i="2"/>
  <c r="AA384" i="2" l="1"/>
  <c r="B385" i="2" s="1"/>
  <c r="C385" i="2"/>
  <c r="F385" i="2" s="1"/>
  <c r="M385" i="2" s="1"/>
  <c r="O385" i="2"/>
  <c r="D385" i="2" l="1"/>
  <c r="G385" i="2" s="1"/>
  <c r="I385" i="2" s="1"/>
  <c r="J385" i="2" s="1"/>
  <c r="S385" i="2" s="1"/>
  <c r="P385" i="2" l="1"/>
  <c r="Q385" i="2" s="1"/>
  <c r="N385" i="2"/>
  <c r="T385" i="2" l="1"/>
  <c r="U385" i="2" s="1"/>
  <c r="W385" i="2" s="1"/>
  <c r="V385" i="2" l="1"/>
  <c r="X385" i="2"/>
  <c r="Z385" i="2"/>
  <c r="Y385" i="2"/>
  <c r="AB385" i="2" l="1"/>
  <c r="E386" i="2" s="1"/>
  <c r="H386" i="2" s="1"/>
  <c r="O386" i="2" s="1"/>
  <c r="AA385" i="2"/>
  <c r="B386" i="2" s="1"/>
  <c r="C386" i="2"/>
  <c r="F386" i="2" s="1"/>
  <c r="M386" i="2" s="1"/>
  <c r="K386" i="2" l="1"/>
  <c r="L386" i="2" s="1"/>
  <c r="R386" i="2" s="1"/>
  <c r="D386" i="2"/>
  <c r="G386" i="2" s="1"/>
  <c r="I386" i="2" l="1"/>
  <c r="J386" i="2" s="1"/>
  <c r="N386" i="2"/>
  <c r="S386" i="2" l="1"/>
  <c r="P386" i="2"/>
  <c r="Q386" i="2" s="1"/>
  <c r="T386" i="2" s="1"/>
  <c r="U386" i="2" l="1"/>
  <c r="V386" i="2" s="1"/>
  <c r="W386" i="2" l="1"/>
  <c r="Z386" i="2"/>
  <c r="X386" i="2"/>
  <c r="Y386" i="2"/>
  <c r="C387" i="2" s="1"/>
  <c r="F387" i="2" s="1"/>
  <c r="M387" i="2" s="1"/>
  <c r="AB386" i="2" l="1"/>
  <c r="E387" i="2" s="1"/>
  <c r="H387" i="2" s="1"/>
  <c r="K387" i="2" s="1"/>
  <c r="L387" i="2" s="1"/>
  <c r="R387" i="2" s="1"/>
  <c r="AA386" i="2"/>
  <c r="B387" i="2" s="1"/>
  <c r="D387" i="2" s="1"/>
  <c r="G387" i="2" s="1"/>
  <c r="O387" i="2" l="1"/>
  <c r="N387" i="2"/>
  <c r="I387" i="2"/>
  <c r="J387" i="2" s="1"/>
  <c r="P387" i="2" s="1"/>
  <c r="Q387" i="2" s="1"/>
  <c r="T387" i="2" l="1"/>
  <c r="S387" i="2"/>
  <c r="U387" i="2" l="1"/>
  <c r="V387" i="2" s="1"/>
  <c r="W387" i="2" l="1"/>
  <c r="X387" i="2"/>
  <c r="Z387" i="2"/>
  <c r="Y387" i="2"/>
  <c r="C388" i="2" s="1"/>
  <c r="F388" i="2" s="1"/>
  <c r="M388" i="2" s="1"/>
  <c r="AB387" i="2" l="1"/>
  <c r="E388" i="2" s="1"/>
  <c r="H388" i="2" s="1"/>
  <c r="K388" i="2" s="1"/>
  <c r="L388" i="2" s="1"/>
  <c r="R388" i="2" s="1"/>
  <c r="AA387" i="2"/>
  <c r="B388" i="2" s="1"/>
  <c r="D388" i="2" s="1"/>
  <c r="G388" i="2" s="1"/>
  <c r="N388" i="2" s="1"/>
  <c r="O388" i="2" l="1"/>
  <c r="I388" i="2"/>
  <c r="J388" i="2" s="1"/>
  <c r="P388" i="2" s="1"/>
  <c r="Q388" i="2" s="1"/>
  <c r="T388" i="2" l="1"/>
  <c r="S388" i="2"/>
  <c r="U388" i="2" l="1"/>
  <c r="X388" i="2" s="1"/>
  <c r="W388" i="2" l="1"/>
  <c r="V388" i="2"/>
  <c r="Y388" i="2"/>
  <c r="Z388" i="2"/>
  <c r="AB388" i="2" s="1"/>
  <c r="E389" i="2" s="1"/>
  <c r="H389" i="2" s="1"/>
  <c r="O389" i="2" s="1"/>
  <c r="AA388" i="2" l="1"/>
  <c r="B389" i="2" s="1"/>
  <c r="C389" i="2"/>
  <c r="F389" i="2" s="1"/>
  <c r="M389" i="2" s="1"/>
  <c r="K389" i="2"/>
  <c r="L389" i="2" s="1"/>
  <c r="R389" i="2" s="1"/>
  <c r="D389" i="2" l="1"/>
  <c r="G389" i="2" s="1"/>
  <c r="I389" i="2" s="1"/>
  <c r="J389" i="2" s="1"/>
  <c r="P389" i="2" s="1"/>
  <c r="Q389" i="2" s="1"/>
  <c r="S389" i="2" l="1"/>
  <c r="N389" i="2"/>
  <c r="T389" i="2" s="1"/>
  <c r="U389" i="2" l="1"/>
  <c r="X389" i="2" s="1"/>
  <c r="W389" i="2" l="1"/>
  <c r="V389" i="2"/>
  <c r="Y389" i="2"/>
  <c r="Z389" i="2"/>
  <c r="AB389" i="2" s="1"/>
  <c r="E390" i="2" s="1"/>
  <c r="H390" i="2" s="1"/>
  <c r="K390" i="2" s="1"/>
  <c r="L390" i="2" s="1"/>
  <c r="R390" i="2" s="1"/>
  <c r="C390" i="2" l="1"/>
  <c r="F390" i="2" s="1"/>
  <c r="M390" i="2" s="1"/>
  <c r="AA389" i="2"/>
  <c r="B390" i="2" s="1"/>
  <c r="O390" i="2"/>
  <c r="D390" i="2" l="1"/>
  <c r="G390" i="2" s="1"/>
  <c r="I390" i="2" s="1"/>
  <c r="J390" i="2" s="1"/>
  <c r="S390" i="2" s="1"/>
  <c r="N390" i="2" l="1"/>
  <c r="P390" i="2"/>
  <c r="Q390" i="2" s="1"/>
  <c r="T390" i="2" l="1"/>
  <c r="U390" i="2" s="1"/>
  <c r="X390" i="2" s="1"/>
  <c r="Y390" i="2" l="1"/>
  <c r="W390" i="2"/>
  <c r="V390" i="2"/>
  <c r="Z390" i="2"/>
  <c r="AB390" i="2" s="1"/>
  <c r="E391" i="2" s="1"/>
  <c r="H391" i="2" s="1"/>
  <c r="K391" i="2" s="1"/>
  <c r="L391" i="2" s="1"/>
  <c r="R391" i="2" s="1"/>
  <c r="AA390" i="2" l="1"/>
  <c r="B391" i="2" s="1"/>
  <c r="C391" i="2"/>
  <c r="F391" i="2" s="1"/>
  <c r="M391" i="2" s="1"/>
  <c r="O391" i="2"/>
  <c r="D391" i="2" l="1"/>
  <c r="G391" i="2" s="1"/>
  <c r="I391" i="2" s="1"/>
  <c r="J391" i="2" s="1"/>
  <c r="S391" i="2" s="1"/>
  <c r="N391" i="2" l="1"/>
  <c r="P391" i="2"/>
  <c r="Q391" i="2" s="1"/>
  <c r="T391" i="2" l="1"/>
  <c r="U391" i="2" s="1"/>
  <c r="Y391" i="2" s="1"/>
  <c r="Z391" i="2" l="1"/>
  <c r="W391" i="2"/>
  <c r="V391" i="2"/>
  <c r="C392" i="2" s="1"/>
  <c r="F392" i="2" s="1"/>
  <c r="M392" i="2" s="1"/>
  <c r="X391" i="2"/>
  <c r="AB391" i="2" l="1"/>
  <c r="E392" i="2" s="1"/>
  <c r="H392" i="2" s="1"/>
  <c r="O392" i="2" s="1"/>
  <c r="AA391" i="2"/>
  <c r="B392" i="2" s="1"/>
  <c r="D392" i="2" s="1"/>
  <c r="G392" i="2" s="1"/>
  <c r="I392" i="2" s="1"/>
  <c r="J392" i="2" s="1"/>
  <c r="P392" i="2" s="1"/>
  <c r="Q392" i="2" s="1"/>
  <c r="N392" i="2" l="1"/>
  <c r="T392" i="2" s="1"/>
  <c r="K392" i="2"/>
  <c r="L392" i="2" s="1"/>
  <c r="R392" i="2" s="1"/>
  <c r="S392" i="2" l="1"/>
  <c r="U392" i="2" s="1"/>
  <c r="X392" i="2" s="1"/>
  <c r="Y392" i="2" l="1"/>
  <c r="W392" i="2"/>
  <c r="V392" i="2"/>
  <c r="Z392" i="2"/>
  <c r="AB392" i="2" s="1"/>
  <c r="E393" i="2" s="1"/>
  <c r="H393" i="2" s="1"/>
  <c r="K393" i="2" s="1"/>
  <c r="L393" i="2" s="1"/>
  <c r="R393" i="2" s="1"/>
  <c r="C393" i="2" l="1"/>
  <c r="F393" i="2" s="1"/>
  <c r="M393" i="2" s="1"/>
  <c r="AA392" i="2"/>
  <c r="B393" i="2" s="1"/>
  <c r="O393" i="2"/>
  <c r="D393" i="2" l="1"/>
  <c r="G393" i="2" s="1"/>
  <c r="I393" i="2" s="1"/>
  <c r="J393" i="2" s="1"/>
  <c r="S393" i="2" s="1"/>
  <c r="P393" i="2" l="1"/>
  <c r="Q393" i="2" s="1"/>
  <c r="N393" i="2"/>
  <c r="T393" i="2" l="1"/>
  <c r="U393" i="2" s="1"/>
  <c r="X393" i="2" s="1"/>
  <c r="Z393" i="2" l="1"/>
  <c r="AB393" i="2" s="1"/>
  <c r="E394" i="2" s="1"/>
  <c r="H394" i="2" s="1"/>
  <c r="K394" i="2" s="1"/>
  <c r="L394" i="2" s="1"/>
  <c r="R394" i="2" s="1"/>
  <c r="Y393" i="2"/>
  <c r="V393" i="2"/>
  <c r="W393" i="2"/>
  <c r="C394" i="2" l="1"/>
  <c r="F394" i="2" s="1"/>
  <c r="M394" i="2" s="1"/>
  <c r="AA393" i="2"/>
  <c r="B394" i="2" s="1"/>
  <c r="O394" i="2"/>
  <c r="D394" i="2" l="1"/>
  <c r="G394" i="2" s="1"/>
  <c r="I394" i="2" s="1"/>
  <c r="J394" i="2" s="1"/>
  <c r="S394" i="2" s="1"/>
  <c r="P394" i="2" l="1"/>
  <c r="Q394" i="2" s="1"/>
  <c r="N394" i="2"/>
  <c r="T394" i="2" l="1"/>
  <c r="U394" i="2" s="1"/>
  <c r="X394" i="2" s="1"/>
  <c r="Z394" i="2" l="1"/>
  <c r="AB394" i="2" s="1"/>
  <c r="E395" i="2" s="1"/>
  <c r="H395" i="2" s="1"/>
  <c r="O395" i="2" s="1"/>
  <c r="Y394" i="2"/>
  <c r="V394" i="2"/>
  <c r="W394" i="2"/>
  <c r="K395" i="2" l="1"/>
  <c r="L395" i="2" s="1"/>
  <c r="R395" i="2" s="1"/>
  <c r="C395" i="2"/>
  <c r="F395" i="2" s="1"/>
  <c r="M395" i="2" s="1"/>
  <c r="AA394" i="2"/>
  <c r="B395" i="2" s="1"/>
  <c r="D395" i="2" l="1"/>
  <c r="G395" i="2" s="1"/>
  <c r="I395" i="2" s="1"/>
  <c r="J395" i="2" s="1"/>
  <c r="S395" i="2" s="1"/>
  <c r="P395" i="2" l="1"/>
  <c r="Q395" i="2" s="1"/>
  <c r="N395" i="2"/>
  <c r="T395" i="2" l="1"/>
  <c r="U395" i="2" s="1"/>
  <c r="X395" i="2" s="1"/>
  <c r="Z395" i="2" l="1"/>
  <c r="AB395" i="2" s="1"/>
  <c r="E396" i="2" s="1"/>
  <c r="H396" i="2" s="1"/>
  <c r="O396" i="2" s="1"/>
  <c r="Y395" i="2"/>
  <c r="V395" i="2"/>
  <c r="W395" i="2"/>
  <c r="K396" i="2" l="1"/>
  <c r="L396" i="2" s="1"/>
  <c r="R396" i="2" s="1"/>
  <c r="AA395" i="2"/>
  <c r="B396" i="2" s="1"/>
  <c r="C396" i="2"/>
  <c r="F396" i="2" s="1"/>
  <c r="M396" i="2" s="1"/>
  <c r="D396" i="2" l="1"/>
  <c r="G396" i="2" s="1"/>
  <c r="I396" i="2" s="1"/>
  <c r="J396" i="2" s="1"/>
  <c r="P396" i="2" s="1"/>
  <c r="N396" i="2" l="1"/>
  <c r="S396" i="2"/>
  <c r="Q396" i="2"/>
  <c r="T396" i="2" l="1"/>
  <c r="U396" i="2" s="1"/>
  <c r="X396" i="2" s="1"/>
  <c r="Z396" i="2" l="1"/>
  <c r="AB396" i="2" s="1"/>
  <c r="E397" i="2" s="1"/>
  <c r="H397" i="2" s="1"/>
  <c r="K397" i="2" s="1"/>
  <c r="L397" i="2" s="1"/>
  <c r="R397" i="2" s="1"/>
  <c r="Y396" i="2"/>
  <c r="V396" i="2"/>
  <c r="W396" i="2"/>
  <c r="O397" i="2" l="1"/>
  <c r="AA396" i="2"/>
  <c r="B397" i="2" s="1"/>
  <c r="C397" i="2"/>
  <c r="F397" i="2" s="1"/>
  <c r="M397" i="2" s="1"/>
  <c r="D397" i="2" l="1"/>
  <c r="G397" i="2" s="1"/>
  <c r="I397" i="2" s="1"/>
  <c r="J397" i="2" s="1"/>
  <c r="S397" i="2" s="1"/>
  <c r="P397" i="2" l="1"/>
  <c r="Q397" i="2" s="1"/>
  <c r="N397" i="2"/>
  <c r="T397" i="2" l="1"/>
  <c r="U397" i="2" s="1"/>
  <c r="X397" i="2" s="1"/>
  <c r="Z397" i="2" l="1"/>
  <c r="AB397" i="2" s="1"/>
  <c r="E398" i="2" s="1"/>
  <c r="H398" i="2" s="1"/>
  <c r="K398" i="2" s="1"/>
  <c r="L398" i="2" s="1"/>
  <c r="R398" i="2" s="1"/>
  <c r="Y397" i="2"/>
  <c r="V397" i="2"/>
  <c r="W397" i="2"/>
  <c r="O398" i="2" l="1"/>
  <c r="C398" i="2"/>
  <c r="F398" i="2" s="1"/>
  <c r="M398" i="2" s="1"/>
  <c r="AA397" i="2"/>
  <c r="B398" i="2" s="1"/>
  <c r="D398" i="2" l="1"/>
  <c r="G398" i="2" s="1"/>
  <c r="I398" i="2" s="1"/>
  <c r="J398" i="2" s="1"/>
  <c r="S398" i="2" s="1"/>
  <c r="P398" i="2" l="1"/>
  <c r="Q398" i="2" s="1"/>
  <c r="N398" i="2"/>
  <c r="T398" i="2" l="1"/>
  <c r="U398" i="2" s="1"/>
  <c r="V398" i="2" l="1"/>
  <c r="W398" i="2"/>
  <c r="X398" i="2"/>
  <c r="Y398" i="2"/>
  <c r="Z398" i="2"/>
  <c r="AB398" i="2" l="1"/>
  <c r="E399" i="2" s="1"/>
  <c r="H399" i="2" s="1"/>
  <c r="K399" i="2" s="1"/>
  <c r="L399" i="2" s="1"/>
  <c r="R399" i="2" s="1"/>
  <c r="AA398" i="2"/>
  <c r="B399" i="2" s="1"/>
  <c r="C399" i="2"/>
  <c r="F399" i="2" s="1"/>
  <c r="M399" i="2" s="1"/>
  <c r="O399" i="2" l="1"/>
  <c r="D399" i="2"/>
  <c r="G399" i="2" s="1"/>
  <c r="N399" i="2" l="1"/>
  <c r="I399" i="2"/>
  <c r="J399" i="2" s="1"/>
  <c r="S399" i="2" l="1"/>
  <c r="P399" i="2"/>
  <c r="Q399" i="2" s="1"/>
  <c r="T399" i="2" s="1"/>
  <c r="U399" i="2" l="1"/>
  <c r="V399" i="2" s="1"/>
  <c r="Y399" i="2" l="1"/>
  <c r="C400" i="2" s="1"/>
  <c r="F400" i="2" s="1"/>
  <c r="M400" i="2" s="1"/>
  <c r="Z399" i="2"/>
  <c r="X399" i="2"/>
  <c r="W399" i="2"/>
  <c r="AB399" i="2" l="1"/>
  <c r="E400" i="2" s="1"/>
  <c r="H400" i="2" s="1"/>
  <c r="O400" i="2" s="1"/>
  <c r="AA399" i="2"/>
  <c r="B400" i="2" s="1"/>
  <c r="D400" i="2" s="1"/>
  <c r="G400" i="2" s="1"/>
  <c r="K400" i="2" l="1"/>
  <c r="L400" i="2" s="1"/>
  <c r="R400" i="2" s="1"/>
  <c r="I400" i="2"/>
  <c r="J400" i="2" s="1"/>
  <c r="N400" i="2"/>
  <c r="P400" i="2" l="1"/>
  <c r="Q400" i="2" s="1"/>
  <c r="T400" i="2" s="1"/>
  <c r="S400" i="2"/>
  <c r="U400" i="2" l="1"/>
  <c r="V400" i="2" s="1"/>
  <c r="Y400" i="2" l="1"/>
  <c r="C401" i="2" s="1"/>
  <c r="F401" i="2" s="1"/>
  <c r="M401" i="2" s="1"/>
  <c r="Z400" i="2"/>
  <c r="W400" i="2"/>
  <c r="X400" i="2"/>
  <c r="AA400" i="2" l="1"/>
  <c r="B401" i="2" s="1"/>
  <c r="D401" i="2" s="1"/>
  <c r="G401" i="2" s="1"/>
  <c r="AB400" i="2"/>
  <c r="E401" i="2" s="1"/>
  <c r="H401" i="2" s="1"/>
  <c r="K401" i="2" s="1"/>
  <c r="L401" i="2" s="1"/>
  <c r="R401" i="2" s="1"/>
  <c r="O401" i="2" l="1"/>
  <c r="I401" i="2"/>
  <c r="J401" i="2" s="1"/>
  <c r="N401" i="2"/>
  <c r="P401" i="2" l="1"/>
  <c r="Q401" i="2" s="1"/>
  <c r="T401" i="2" s="1"/>
  <c r="S401" i="2"/>
  <c r="U401" i="2" l="1"/>
  <c r="Y401" i="2" s="1"/>
  <c r="W401" i="2" l="1"/>
  <c r="V401" i="2"/>
  <c r="C402" i="2" s="1"/>
  <c r="F402" i="2" s="1"/>
  <c r="M402" i="2" s="1"/>
  <c r="Z401" i="2"/>
  <c r="X401" i="2"/>
  <c r="AB401" i="2" l="1"/>
  <c r="E402" i="2" s="1"/>
  <c r="H402" i="2" s="1"/>
  <c r="K402" i="2" s="1"/>
  <c r="L402" i="2" s="1"/>
  <c r="R402" i="2" s="1"/>
  <c r="AA401" i="2"/>
  <c r="B402" i="2" s="1"/>
  <c r="D402" i="2" s="1"/>
  <c r="G402" i="2" s="1"/>
  <c r="O402" i="2" l="1"/>
  <c r="I402" i="2"/>
  <c r="J402" i="2" s="1"/>
  <c r="S402" i="2" s="1"/>
  <c r="N402" i="2"/>
  <c r="P402" i="2" l="1"/>
  <c r="Q402" i="2" s="1"/>
  <c r="T402" i="2" s="1"/>
  <c r="U402" i="2" s="1"/>
  <c r="Z402" i="2" l="1"/>
  <c r="V402" i="2"/>
  <c r="X402" i="2"/>
  <c r="Y402" i="2"/>
  <c r="W402" i="2"/>
  <c r="C403" i="2" l="1"/>
  <c r="F403" i="2" s="1"/>
  <c r="M403" i="2" s="1"/>
  <c r="AB402" i="2"/>
  <c r="E403" i="2" s="1"/>
  <c r="H403" i="2" s="1"/>
  <c r="K403" i="2" s="1"/>
  <c r="L403" i="2" s="1"/>
  <c r="R403" i="2" s="1"/>
  <c r="AA402" i="2"/>
  <c r="B403" i="2" s="1"/>
  <c r="D403" i="2" l="1"/>
  <c r="G403" i="2" s="1"/>
  <c r="N403" i="2" s="1"/>
  <c r="O403" i="2"/>
  <c r="I403" i="2" l="1"/>
  <c r="J403" i="2" s="1"/>
  <c r="P403" i="2" s="1"/>
  <c r="Q403" i="2" s="1"/>
  <c r="T403" i="2" s="1"/>
  <c r="S403" i="2" l="1"/>
  <c r="U403" i="2" s="1"/>
  <c r="Z403" i="2" s="1"/>
  <c r="W403" i="2" l="1"/>
  <c r="Y403" i="2"/>
  <c r="V403" i="2"/>
  <c r="X403" i="2"/>
  <c r="AB403" i="2" s="1"/>
  <c r="E404" i="2" s="1"/>
  <c r="H404" i="2" s="1"/>
  <c r="K404" i="2" s="1"/>
  <c r="L404" i="2" s="1"/>
  <c r="R404" i="2" s="1"/>
  <c r="C404" i="2" l="1"/>
  <c r="F404" i="2" s="1"/>
  <c r="M404" i="2" s="1"/>
  <c r="AA403" i="2"/>
  <c r="B404" i="2" s="1"/>
  <c r="O404" i="2"/>
  <c r="D404" i="2" l="1"/>
  <c r="G404" i="2" s="1"/>
  <c r="I404" i="2" s="1"/>
  <c r="J404" i="2" s="1"/>
  <c r="P404" i="2" s="1"/>
  <c r="Q404" i="2" s="1"/>
  <c r="N404" i="2" l="1"/>
  <c r="T404" i="2" s="1"/>
  <c r="S404" i="2"/>
  <c r="U404" i="2" l="1"/>
  <c r="Y404" i="2" s="1"/>
  <c r="Z404" i="2" l="1"/>
  <c r="X404" i="2"/>
  <c r="W404" i="2"/>
  <c r="V404" i="2"/>
  <c r="AB404" i="2" l="1"/>
  <c r="E405" i="2" s="1"/>
  <c r="H405" i="2" s="1"/>
  <c r="K405" i="2" s="1"/>
  <c r="L405" i="2" s="1"/>
  <c r="R405" i="2" s="1"/>
  <c r="C405" i="2"/>
  <c r="F405" i="2" s="1"/>
  <c r="M405" i="2" s="1"/>
  <c r="AA404" i="2"/>
  <c r="B405" i="2" s="1"/>
  <c r="O405" i="2" l="1"/>
  <c r="D405" i="2"/>
  <c r="G405" i="2" s="1"/>
  <c r="N405" i="2" s="1"/>
  <c r="I405" i="2" l="1"/>
  <c r="J405" i="2" s="1"/>
  <c r="P405" i="2" s="1"/>
  <c r="Q405" i="2" s="1"/>
  <c r="T405" i="2" s="1"/>
  <c r="S405" i="2" l="1"/>
  <c r="U405" i="2" s="1"/>
  <c r="Y405" i="2" s="1"/>
  <c r="X405" i="2" l="1"/>
  <c r="Z405" i="2"/>
  <c r="W405" i="2"/>
  <c r="V405" i="2"/>
  <c r="C406" i="2" s="1"/>
  <c r="F406" i="2" s="1"/>
  <c r="M406" i="2" s="1"/>
  <c r="AB405" i="2" l="1"/>
  <c r="E406" i="2" s="1"/>
  <c r="H406" i="2" s="1"/>
  <c r="K406" i="2" s="1"/>
  <c r="L406" i="2" s="1"/>
  <c r="R406" i="2" s="1"/>
  <c r="AA405" i="2"/>
  <c r="B406" i="2" s="1"/>
  <c r="D406" i="2" s="1"/>
  <c r="G406" i="2" s="1"/>
  <c r="I406" i="2" s="1"/>
  <c r="J406" i="2" s="1"/>
  <c r="P406" i="2" s="1"/>
  <c r="Q406" i="2" s="1"/>
  <c r="O406" i="2" l="1"/>
  <c r="S406" i="2"/>
  <c r="N406" i="2"/>
  <c r="T406" i="2" l="1"/>
  <c r="U406" i="2" s="1"/>
  <c r="Y406" i="2" s="1"/>
  <c r="X406" i="2" l="1"/>
  <c r="V406" i="2"/>
  <c r="C407" i="2" s="1"/>
  <c r="F407" i="2" s="1"/>
  <c r="M407" i="2" s="1"/>
  <c r="Z406" i="2"/>
  <c r="W406" i="2"/>
  <c r="AA406" i="2" l="1"/>
  <c r="B407" i="2" s="1"/>
  <c r="D407" i="2" s="1"/>
  <c r="G407" i="2" s="1"/>
  <c r="N407" i="2" s="1"/>
  <c r="AB406" i="2"/>
  <c r="E407" i="2" s="1"/>
  <c r="H407" i="2" s="1"/>
  <c r="O407" i="2" s="1"/>
  <c r="K407" i="2" l="1"/>
  <c r="L407" i="2" s="1"/>
  <c r="R407" i="2" s="1"/>
  <c r="I407" i="2"/>
  <c r="J407" i="2" s="1"/>
  <c r="P407" i="2" s="1"/>
  <c r="Q407" i="2" s="1"/>
  <c r="T407" i="2" s="1"/>
  <c r="S407" i="2" l="1"/>
  <c r="U407" i="2" s="1"/>
  <c r="Z407" i="2" l="1"/>
  <c r="Y407" i="2"/>
  <c r="X407" i="2"/>
  <c r="W407" i="2"/>
  <c r="V407" i="2"/>
  <c r="AB407" i="2" l="1"/>
  <c r="E408" i="2" s="1"/>
  <c r="H408" i="2" s="1"/>
  <c r="K408" i="2" s="1"/>
  <c r="L408" i="2" s="1"/>
  <c r="R408" i="2" s="1"/>
  <c r="C408" i="2"/>
  <c r="F408" i="2" s="1"/>
  <c r="M408" i="2" s="1"/>
  <c r="AA407" i="2"/>
  <c r="B408" i="2" s="1"/>
  <c r="O408" i="2" l="1"/>
  <c r="D408" i="2"/>
  <c r="G408" i="2" s="1"/>
  <c r="N408" i="2" s="1"/>
  <c r="I408" i="2" l="1"/>
  <c r="J408" i="2" s="1"/>
  <c r="P408" i="2" s="1"/>
  <c r="S408" i="2" l="1"/>
  <c r="Q408" i="2"/>
  <c r="T408" i="2" s="1"/>
  <c r="U408" i="2" l="1"/>
  <c r="Y408" i="2" s="1"/>
  <c r="X408" i="2" l="1"/>
  <c r="W408" i="2"/>
  <c r="Z408" i="2"/>
  <c r="V408" i="2"/>
  <c r="C409" i="2" s="1"/>
  <c r="F409" i="2" s="1"/>
  <c r="M409" i="2" s="1"/>
  <c r="AB408" i="2" l="1"/>
  <c r="E409" i="2" s="1"/>
  <c r="H409" i="2" s="1"/>
  <c r="K409" i="2" s="1"/>
  <c r="L409" i="2" s="1"/>
  <c r="R409" i="2" s="1"/>
  <c r="AA408" i="2"/>
  <c r="B409" i="2" s="1"/>
  <c r="D409" i="2" s="1"/>
  <c r="G409" i="2" s="1"/>
  <c r="N409" i="2" s="1"/>
  <c r="O409" i="2" l="1"/>
  <c r="I409" i="2"/>
  <c r="J409" i="2" s="1"/>
  <c r="S409" i="2" s="1"/>
  <c r="P409" i="2" l="1"/>
  <c r="Q409" i="2" s="1"/>
  <c r="T409" i="2" s="1"/>
  <c r="U409" i="2" s="1"/>
  <c r="Y409" i="2" s="1"/>
  <c r="W409" i="2" l="1"/>
  <c r="Z409" i="2"/>
  <c r="V409" i="2"/>
  <c r="X409" i="2"/>
  <c r="AA409" i="2" l="1"/>
  <c r="B410" i="2" s="1"/>
  <c r="AB409" i="2"/>
  <c r="E410" i="2" s="1"/>
  <c r="H410" i="2" s="1"/>
  <c r="K410" i="2" s="1"/>
  <c r="L410" i="2" s="1"/>
  <c r="R410" i="2" s="1"/>
  <c r="C410" i="2"/>
  <c r="F410" i="2" s="1"/>
  <c r="M410" i="2" s="1"/>
  <c r="O410" i="2" l="1"/>
  <c r="D410" i="2"/>
  <c r="G410" i="2" s="1"/>
  <c r="N410" i="2" s="1"/>
  <c r="I410" i="2" l="1"/>
  <c r="J410" i="2" s="1"/>
  <c r="S410" i="2" s="1"/>
  <c r="P410" i="2" l="1"/>
  <c r="Q410" i="2" s="1"/>
  <c r="T410" i="2" s="1"/>
  <c r="U410" i="2" s="1"/>
  <c r="Y410" i="2" l="1"/>
  <c r="V410" i="2"/>
  <c r="Z410" i="2"/>
  <c r="W410" i="2"/>
  <c r="X410" i="2"/>
  <c r="AB410" i="2" l="1"/>
  <c r="E411" i="2" s="1"/>
  <c r="H411" i="2" s="1"/>
  <c r="K411" i="2" s="1"/>
  <c r="L411" i="2" s="1"/>
  <c r="R411" i="2" s="1"/>
  <c r="AA410" i="2"/>
  <c r="B411" i="2" s="1"/>
  <c r="C411" i="2"/>
  <c r="F411" i="2" s="1"/>
  <c r="D411" i="2" l="1"/>
  <c r="G411" i="2" s="1"/>
  <c r="I411" i="2" s="1"/>
  <c r="J411" i="2" s="1"/>
  <c r="O411" i="2"/>
  <c r="M411" i="2"/>
  <c r="N411" i="2" l="1"/>
  <c r="S411" i="2"/>
  <c r="P411" i="2"/>
  <c r="Q411" i="2" s="1"/>
  <c r="T411" i="2" l="1"/>
  <c r="U411" i="2" s="1"/>
  <c r="Y411" i="2" l="1"/>
  <c r="V411" i="2"/>
  <c r="Z411" i="2"/>
  <c r="W411" i="2"/>
  <c r="X411" i="2"/>
  <c r="AB411" i="2" l="1"/>
  <c r="E412" i="2" s="1"/>
  <c r="H412" i="2" s="1"/>
  <c r="AA411" i="2"/>
  <c r="B412" i="2" s="1"/>
  <c r="C412" i="2"/>
  <c r="F412" i="2" s="1"/>
  <c r="K412" i="2" l="1"/>
  <c r="L412" i="2" s="1"/>
  <c r="R412" i="2" s="1"/>
  <c r="O412" i="2"/>
  <c r="M412" i="2"/>
  <c r="D412" i="2"/>
  <c r="G412" i="2" s="1"/>
  <c r="N412" i="2" l="1"/>
  <c r="I412" i="2"/>
  <c r="J412" i="2" s="1"/>
  <c r="S412" i="2" l="1"/>
  <c r="P412" i="2"/>
  <c r="Q412" i="2" s="1"/>
  <c r="T412" i="2" s="1"/>
  <c r="U412" i="2" l="1"/>
  <c r="Y412" i="2" l="1"/>
  <c r="V412" i="2"/>
  <c r="Z412" i="2"/>
  <c r="W412" i="2"/>
  <c r="X412" i="2"/>
  <c r="AB412" i="2" l="1"/>
  <c r="E413" i="2" s="1"/>
  <c r="H413" i="2" s="1"/>
  <c r="K413" i="2" s="1"/>
  <c r="L413" i="2" s="1"/>
  <c r="R413" i="2" s="1"/>
  <c r="AA412" i="2"/>
  <c r="B413" i="2" s="1"/>
  <c r="C413" i="2"/>
  <c r="F413" i="2" s="1"/>
  <c r="O413" i="2" l="1"/>
  <c r="M413" i="2"/>
  <c r="D413" i="2"/>
  <c r="G413" i="2" s="1"/>
  <c r="N413" i="2" l="1"/>
  <c r="I413" i="2"/>
  <c r="J413" i="2" s="1"/>
  <c r="S413" i="2" s="1"/>
  <c r="P413" i="2" l="1"/>
  <c r="Q413" i="2" s="1"/>
  <c r="T413" i="2" s="1"/>
  <c r="U413" i="2" s="1"/>
  <c r="Y413" i="2" l="1"/>
  <c r="V413" i="2"/>
  <c r="Z413" i="2"/>
  <c r="W413" i="2"/>
  <c r="X413" i="2"/>
  <c r="AB413" i="2" l="1"/>
  <c r="E414" i="2" s="1"/>
  <c r="H414" i="2" s="1"/>
  <c r="K414" i="2" s="1"/>
  <c r="L414" i="2" s="1"/>
  <c r="R414" i="2" s="1"/>
  <c r="AA413" i="2"/>
  <c r="B414" i="2" s="1"/>
  <c r="C414" i="2"/>
  <c r="F414" i="2" s="1"/>
  <c r="O414" i="2" l="1"/>
  <c r="D414" i="2"/>
  <c r="G414" i="2" s="1"/>
  <c r="N414" i="2" s="1"/>
  <c r="M414" i="2"/>
  <c r="I414" i="2" l="1"/>
  <c r="J414" i="2" s="1"/>
  <c r="P414" i="2" s="1"/>
  <c r="S414" i="2" l="1"/>
  <c r="Q414" i="2"/>
  <c r="T414" i="2" s="1"/>
  <c r="U414" i="2" l="1"/>
  <c r="Y414" i="2" s="1"/>
  <c r="X414" i="2" l="1"/>
  <c r="V414" i="2"/>
  <c r="C415" i="2" s="1"/>
  <c r="F415" i="2" s="1"/>
  <c r="M415" i="2" s="1"/>
  <c r="Z414" i="2"/>
  <c r="W414" i="2"/>
  <c r="AB414" i="2" l="1"/>
  <c r="E415" i="2" s="1"/>
  <c r="H415" i="2" s="1"/>
  <c r="K415" i="2" s="1"/>
  <c r="L415" i="2" s="1"/>
  <c r="R415" i="2" s="1"/>
  <c r="AA414" i="2"/>
  <c r="B415" i="2" s="1"/>
  <c r="D415" i="2" s="1"/>
  <c r="G415" i="2" s="1"/>
  <c r="N415" i="2" s="1"/>
  <c r="O415" i="2" l="1"/>
  <c r="I415" i="2"/>
  <c r="J415" i="2" s="1"/>
  <c r="P415" i="2" s="1"/>
  <c r="Q415" i="2" s="1"/>
  <c r="T415" i="2" l="1"/>
  <c r="S415" i="2"/>
  <c r="U415" i="2" l="1"/>
  <c r="V415" i="2" s="1"/>
  <c r="Y415" i="2" l="1"/>
  <c r="C416" i="2" s="1"/>
  <c r="F416" i="2" s="1"/>
  <c r="W415" i="2"/>
  <c r="Z415" i="2"/>
  <c r="X415" i="2"/>
  <c r="AA415" i="2" l="1"/>
  <c r="B416" i="2" s="1"/>
  <c r="D416" i="2" s="1"/>
  <c r="G416" i="2" s="1"/>
  <c r="AB415" i="2"/>
  <c r="E416" i="2" s="1"/>
  <c r="H416" i="2" s="1"/>
  <c r="K416" i="2" s="1"/>
  <c r="L416" i="2" s="1"/>
  <c r="R416" i="2" s="1"/>
  <c r="M416" i="2"/>
  <c r="O416" i="2" l="1"/>
  <c r="N416" i="2"/>
  <c r="I416" i="2"/>
  <c r="J416" i="2" s="1"/>
  <c r="P416" i="2" l="1"/>
  <c r="Q416" i="2" s="1"/>
  <c r="T416" i="2" s="1"/>
  <c r="S416" i="2"/>
  <c r="U416" i="2" l="1"/>
  <c r="V416" i="2" l="1"/>
  <c r="Z416" i="2"/>
  <c r="W416" i="2"/>
  <c r="Y416" i="2"/>
  <c r="X416" i="2"/>
  <c r="AB416" i="2" l="1"/>
  <c r="E417" i="2" s="1"/>
  <c r="H417" i="2" s="1"/>
  <c r="K417" i="2" s="1"/>
  <c r="L417" i="2" s="1"/>
  <c r="R417" i="2" s="1"/>
  <c r="AA416" i="2"/>
  <c r="B417" i="2" s="1"/>
  <c r="C417" i="2"/>
  <c r="F417" i="2" s="1"/>
  <c r="O417" i="2" l="1"/>
  <c r="M417" i="2"/>
  <c r="D417" i="2"/>
  <c r="G417" i="2" s="1"/>
  <c r="N417" i="2" l="1"/>
  <c r="I417" i="2"/>
  <c r="J417" i="2" s="1"/>
  <c r="S417" i="2" s="1"/>
  <c r="P417" i="2" l="1"/>
  <c r="Q417" i="2" s="1"/>
  <c r="T417" i="2" s="1"/>
  <c r="U417" i="2" s="1"/>
  <c r="V417" i="2" l="1"/>
  <c r="Z417" i="2"/>
  <c r="W417" i="2"/>
  <c r="Y417" i="2"/>
  <c r="X417" i="2"/>
  <c r="AB417" i="2" l="1"/>
  <c r="E418" i="2" s="1"/>
  <c r="H418" i="2" s="1"/>
  <c r="AA417" i="2"/>
  <c r="B418" i="2" s="1"/>
  <c r="C418" i="2"/>
  <c r="F418" i="2" s="1"/>
  <c r="M418" i="2" l="1"/>
  <c r="D418" i="2"/>
  <c r="G418" i="2" s="1"/>
  <c r="K418" i="2"/>
  <c r="L418" i="2" s="1"/>
  <c r="R418" i="2" s="1"/>
  <c r="O418" i="2"/>
  <c r="N418" i="2" l="1"/>
  <c r="I418" i="2"/>
  <c r="J418" i="2" s="1"/>
  <c r="S418" i="2" s="1"/>
  <c r="P418" i="2" l="1"/>
  <c r="Q418" i="2" s="1"/>
  <c r="T418" i="2" s="1"/>
  <c r="U418" i="2" s="1"/>
  <c r="V418" i="2" l="1"/>
  <c r="Z418" i="2"/>
  <c r="W418" i="2"/>
  <c r="Y418" i="2"/>
  <c r="X418" i="2"/>
  <c r="AB418" i="2" l="1"/>
  <c r="E419" i="2" s="1"/>
  <c r="H419" i="2" s="1"/>
  <c r="K419" i="2" s="1"/>
  <c r="L419" i="2" s="1"/>
  <c r="R419" i="2" s="1"/>
  <c r="AA418" i="2"/>
  <c r="B419" i="2" s="1"/>
  <c r="C419" i="2"/>
  <c r="F419" i="2" s="1"/>
  <c r="O419" i="2" l="1"/>
  <c r="M419" i="2"/>
  <c r="D419" i="2"/>
  <c r="G419" i="2" s="1"/>
  <c r="N419" i="2" l="1"/>
  <c r="I419" i="2"/>
  <c r="J419" i="2" s="1"/>
  <c r="S419" i="2" s="1"/>
  <c r="P419" i="2" l="1"/>
  <c r="Q419" i="2" s="1"/>
  <c r="T419" i="2" s="1"/>
  <c r="U419" i="2" s="1"/>
  <c r="V419" i="2" l="1"/>
  <c r="Z419" i="2"/>
  <c r="W419" i="2"/>
  <c r="Y419" i="2"/>
  <c r="X419" i="2"/>
  <c r="AB419" i="2" l="1"/>
  <c r="E420" i="2" s="1"/>
  <c r="H420" i="2" s="1"/>
  <c r="K420" i="2" s="1"/>
  <c r="L420" i="2" s="1"/>
  <c r="R420" i="2" s="1"/>
  <c r="AA419" i="2"/>
  <c r="B420" i="2" s="1"/>
  <c r="C420" i="2"/>
  <c r="F420" i="2" s="1"/>
  <c r="D420" i="2" l="1"/>
  <c r="G420" i="2" s="1"/>
  <c r="N420" i="2" s="1"/>
  <c r="O420" i="2"/>
  <c r="M420" i="2"/>
  <c r="I420" i="2" l="1"/>
  <c r="J420" i="2" s="1"/>
  <c r="P420" i="2" s="1"/>
  <c r="Q420" i="2" l="1"/>
  <c r="T420" i="2" s="1"/>
  <c r="S420" i="2"/>
  <c r="U420" i="2" l="1"/>
  <c r="V420" i="2" s="1"/>
  <c r="Z420" i="2" l="1"/>
  <c r="Y420" i="2"/>
  <c r="C421" i="2" s="1"/>
  <c r="F421" i="2" s="1"/>
  <c r="W420" i="2"/>
  <c r="X420" i="2"/>
  <c r="AB420" i="2" l="1"/>
  <c r="E421" i="2" s="1"/>
  <c r="H421" i="2" s="1"/>
  <c r="K421" i="2" s="1"/>
  <c r="L421" i="2" s="1"/>
  <c r="R421" i="2" s="1"/>
  <c r="AA420" i="2"/>
  <c r="B421" i="2" s="1"/>
  <c r="D421" i="2" s="1"/>
  <c r="G421" i="2" s="1"/>
  <c r="M421" i="2"/>
  <c r="O421" i="2" l="1"/>
  <c r="N421" i="2"/>
  <c r="I421" i="2"/>
  <c r="J421" i="2" s="1"/>
  <c r="S421" i="2" s="1"/>
  <c r="P421" i="2" l="1"/>
  <c r="Q421" i="2" s="1"/>
  <c r="T421" i="2" s="1"/>
  <c r="U421" i="2" s="1"/>
  <c r="V421" i="2" l="1"/>
  <c r="Z421" i="2"/>
  <c r="W421" i="2"/>
  <c r="Y421" i="2"/>
  <c r="X421" i="2"/>
  <c r="AB421" i="2" l="1"/>
  <c r="E422" i="2" s="1"/>
  <c r="H422" i="2" s="1"/>
  <c r="K422" i="2" s="1"/>
  <c r="L422" i="2" s="1"/>
  <c r="R422" i="2" s="1"/>
  <c r="AA421" i="2"/>
  <c r="B422" i="2" s="1"/>
  <c r="C422" i="2"/>
  <c r="F422" i="2" s="1"/>
  <c r="O422" i="2" l="1"/>
  <c r="D422" i="2"/>
  <c r="G422" i="2" s="1"/>
  <c r="M422" i="2"/>
  <c r="N422" i="2" l="1"/>
  <c r="I422" i="2"/>
  <c r="J422" i="2" s="1"/>
  <c r="P422" i="2" l="1"/>
  <c r="Q422" i="2" s="1"/>
  <c r="T422" i="2" s="1"/>
  <c r="S422" i="2"/>
  <c r="U422" i="2" l="1"/>
  <c r="V422" i="2" l="1"/>
  <c r="Z422" i="2"/>
  <c r="W422" i="2"/>
  <c r="Y422" i="2"/>
  <c r="X422" i="2"/>
  <c r="AB422" i="2" l="1"/>
  <c r="E423" i="2" s="1"/>
  <c r="H423" i="2" s="1"/>
  <c r="K423" i="2" s="1"/>
  <c r="L423" i="2" s="1"/>
  <c r="R423" i="2" s="1"/>
  <c r="AA422" i="2"/>
  <c r="B423" i="2" s="1"/>
  <c r="C423" i="2"/>
  <c r="F423" i="2" s="1"/>
  <c r="D423" i="2" l="1"/>
  <c r="G423" i="2" s="1"/>
  <c r="N423" i="2" s="1"/>
  <c r="O423" i="2"/>
  <c r="M423" i="2"/>
  <c r="I423" i="2" l="1"/>
  <c r="J423" i="2" s="1"/>
  <c r="P423" i="2" s="1"/>
  <c r="S423" i="2" l="1"/>
  <c r="Q423" i="2"/>
  <c r="T423" i="2" s="1"/>
  <c r="U423" i="2" l="1"/>
  <c r="V423" i="2" s="1"/>
  <c r="Y423" i="2" l="1"/>
  <c r="C424" i="2" s="1"/>
  <c r="F424" i="2" s="1"/>
  <c r="W423" i="2"/>
  <c r="Z423" i="2"/>
  <c r="X423" i="2"/>
  <c r="AB423" i="2" l="1"/>
  <c r="E424" i="2" s="1"/>
  <c r="H424" i="2" s="1"/>
  <c r="K424" i="2" s="1"/>
  <c r="L424" i="2" s="1"/>
  <c r="R424" i="2" s="1"/>
  <c r="AA423" i="2"/>
  <c r="B424" i="2" s="1"/>
  <c r="D424" i="2" s="1"/>
  <c r="G424" i="2" s="1"/>
  <c r="N424" i="2" s="1"/>
  <c r="M424" i="2"/>
  <c r="O424" i="2" l="1"/>
  <c r="I424" i="2"/>
  <c r="J424" i="2" s="1"/>
  <c r="P424" i="2" s="1"/>
  <c r="S424" i="2" l="1"/>
  <c r="Q424" i="2"/>
  <c r="T424" i="2" s="1"/>
  <c r="U424" i="2" l="1"/>
  <c r="Z424" i="2" s="1"/>
  <c r="W424" i="2" l="1"/>
  <c r="Y424" i="2"/>
  <c r="V424" i="2"/>
  <c r="X424" i="2"/>
  <c r="AB424" i="2" s="1"/>
  <c r="E425" i="2" s="1"/>
  <c r="H425" i="2" s="1"/>
  <c r="K425" i="2" s="1"/>
  <c r="L425" i="2" s="1"/>
  <c r="R425" i="2" s="1"/>
  <c r="AA424" i="2" l="1"/>
  <c r="B425" i="2" s="1"/>
  <c r="C425" i="2"/>
  <c r="F425" i="2" s="1"/>
  <c r="M425" i="2" s="1"/>
  <c r="O425" i="2"/>
  <c r="D425" i="2" l="1"/>
  <c r="G425" i="2" s="1"/>
  <c r="N425" i="2" s="1"/>
  <c r="I425" i="2" l="1"/>
  <c r="J425" i="2" s="1"/>
  <c r="S425" i="2" s="1"/>
  <c r="P425" i="2" l="1"/>
  <c r="Q425" i="2" s="1"/>
  <c r="T425" i="2" s="1"/>
  <c r="U425" i="2" s="1"/>
  <c r="V425" i="2" s="1"/>
  <c r="Y425" i="2" l="1"/>
  <c r="C426" i="2" s="1"/>
  <c r="F426" i="2" s="1"/>
  <c r="M426" i="2" s="1"/>
  <c r="Z425" i="2"/>
  <c r="W425" i="2"/>
  <c r="X425" i="2"/>
  <c r="AB425" i="2" l="1"/>
  <c r="E426" i="2" s="1"/>
  <c r="H426" i="2" s="1"/>
  <c r="K426" i="2" s="1"/>
  <c r="L426" i="2" s="1"/>
  <c r="R426" i="2" s="1"/>
  <c r="AA425" i="2"/>
  <c r="B426" i="2" s="1"/>
  <c r="D426" i="2" s="1"/>
  <c r="G426" i="2" s="1"/>
  <c r="I426" i="2" s="1"/>
  <c r="J426" i="2" s="1"/>
  <c r="P426" i="2" s="1"/>
  <c r="Q426" i="2" s="1"/>
  <c r="O426" i="2" l="1"/>
  <c r="S426" i="2"/>
  <c r="N426" i="2"/>
  <c r="T426" i="2" l="1"/>
  <c r="U426" i="2" s="1"/>
  <c r="V426" i="2" s="1"/>
  <c r="Y426" i="2" l="1"/>
  <c r="C427" i="2" s="1"/>
  <c r="F427" i="2" s="1"/>
  <c r="W426" i="2"/>
  <c r="Z426" i="2"/>
  <c r="X426" i="2"/>
  <c r="AB426" i="2" l="1"/>
  <c r="E427" i="2" s="1"/>
  <c r="H427" i="2" s="1"/>
  <c r="K427" i="2" s="1"/>
  <c r="L427" i="2" s="1"/>
  <c r="R427" i="2" s="1"/>
  <c r="AA426" i="2"/>
  <c r="B427" i="2" s="1"/>
  <c r="D427" i="2" s="1"/>
  <c r="G427" i="2" s="1"/>
  <c r="I427" i="2" s="1"/>
  <c r="J427" i="2" s="1"/>
  <c r="M427" i="2"/>
  <c r="S427" i="2" l="1"/>
  <c r="O427" i="2"/>
  <c r="N427" i="2"/>
  <c r="P427" i="2"/>
  <c r="Q427" i="2" s="1"/>
  <c r="T427" i="2" l="1"/>
  <c r="U427" i="2" s="1"/>
  <c r="V427" i="2" s="1"/>
  <c r="Y427" i="2" l="1"/>
  <c r="W427" i="2"/>
  <c r="Z427" i="2"/>
  <c r="X427" i="2"/>
  <c r="AB427" i="2" l="1"/>
  <c r="E428" i="2" s="1"/>
  <c r="H428" i="2" s="1"/>
  <c r="K428" i="2" s="1"/>
  <c r="L428" i="2" s="1"/>
  <c r="R428" i="2" s="1"/>
  <c r="AA427" i="2"/>
  <c r="B428" i="2" s="1"/>
  <c r="C428" i="2"/>
  <c r="F428" i="2" s="1"/>
  <c r="M428" i="2" s="1"/>
  <c r="D428" i="2" l="1"/>
  <c r="G428" i="2" s="1"/>
  <c r="N428" i="2" s="1"/>
  <c r="O428" i="2"/>
  <c r="I428" i="2" l="1"/>
  <c r="J428" i="2" s="1"/>
  <c r="S428" i="2" s="1"/>
  <c r="P428" i="2" l="1"/>
  <c r="Q428" i="2" s="1"/>
  <c r="T428" i="2" s="1"/>
  <c r="U428" i="2" s="1"/>
  <c r="V428" i="2" s="1"/>
  <c r="Y428" i="2" l="1"/>
  <c r="W428" i="2"/>
  <c r="Z428" i="2"/>
  <c r="X428" i="2"/>
  <c r="AB428" i="2" l="1"/>
  <c r="E429" i="2" s="1"/>
  <c r="H429" i="2" s="1"/>
  <c r="K429" i="2" s="1"/>
  <c r="L429" i="2" s="1"/>
  <c r="R429" i="2" s="1"/>
  <c r="AA428" i="2"/>
  <c r="B429" i="2" s="1"/>
  <c r="C429" i="2"/>
  <c r="F429" i="2" s="1"/>
  <c r="M429" i="2" s="1"/>
  <c r="O429" i="2" l="1"/>
  <c r="D429" i="2"/>
  <c r="G429" i="2" s="1"/>
  <c r="N429" i="2" s="1"/>
  <c r="I429" i="2" l="1"/>
  <c r="J429" i="2" s="1"/>
  <c r="P429" i="2" s="1"/>
  <c r="Q429" i="2" l="1"/>
  <c r="T429" i="2" s="1"/>
  <c r="S429" i="2"/>
  <c r="U429" i="2" l="1"/>
  <c r="V429" i="2" s="1"/>
  <c r="Z429" i="2" l="1"/>
  <c r="X429" i="2"/>
  <c r="Y429" i="2"/>
  <c r="C430" i="2" s="1"/>
  <c r="F430" i="2" s="1"/>
  <c r="M430" i="2" s="1"/>
  <c r="W429" i="2"/>
  <c r="AB429" i="2" l="1"/>
  <c r="E430" i="2" s="1"/>
  <c r="H430" i="2" s="1"/>
  <c r="K430" i="2" s="1"/>
  <c r="L430" i="2" s="1"/>
  <c r="R430" i="2" s="1"/>
  <c r="AA429" i="2"/>
  <c r="B430" i="2" s="1"/>
  <c r="D430" i="2" s="1"/>
  <c r="G430" i="2" s="1"/>
  <c r="N430" i="2" s="1"/>
  <c r="O430" i="2" l="1"/>
  <c r="I430" i="2"/>
  <c r="J430" i="2" s="1"/>
  <c r="S430" i="2" s="1"/>
  <c r="P430" i="2" l="1"/>
  <c r="Q430" i="2" s="1"/>
  <c r="T430" i="2" s="1"/>
  <c r="U430" i="2" s="1"/>
  <c r="V430" i="2" s="1"/>
  <c r="X430" i="2" l="1"/>
  <c r="Z430" i="2"/>
  <c r="Y430" i="2"/>
  <c r="C431" i="2" s="1"/>
  <c r="F431" i="2" s="1"/>
  <c r="M431" i="2" s="1"/>
  <c r="W430" i="2"/>
  <c r="AA430" i="2" l="1"/>
  <c r="B431" i="2" s="1"/>
  <c r="D431" i="2" s="1"/>
  <c r="G431" i="2" s="1"/>
  <c r="AB430" i="2"/>
  <c r="E431" i="2" s="1"/>
  <c r="H431" i="2" s="1"/>
  <c r="K431" i="2" s="1"/>
  <c r="L431" i="2" s="1"/>
  <c r="R431" i="2" s="1"/>
  <c r="O431" i="2" l="1"/>
  <c r="N431" i="2"/>
  <c r="I431" i="2"/>
  <c r="J431" i="2" s="1"/>
  <c r="P431" i="2" l="1"/>
  <c r="Q431" i="2" s="1"/>
  <c r="T431" i="2" s="1"/>
  <c r="S431" i="2"/>
  <c r="U431" i="2" l="1"/>
  <c r="V431" i="2" l="1"/>
  <c r="Y431" i="2"/>
  <c r="W431" i="2"/>
  <c r="X431" i="2"/>
  <c r="Z431" i="2"/>
  <c r="AB431" i="2" l="1"/>
  <c r="E432" i="2" s="1"/>
  <c r="H432" i="2" s="1"/>
  <c r="AA431" i="2"/>
  <c r="B432" i="2" s="1"/>
  <c r="C432" i="2"/>
  <c r="F432" i="2" s="1"/>
  <c r="M432" i="2" l="1"/>
  <c r="D432" i="2"/>
  <c r="G432" i="2" s="1"/>
  <c r="K432" i="2"/>
  <c r="L432" i="2" s="1"/>
  <c r="R432" i="2" s="1"/>
  <c r="O432" i="2"/>
  <c r="N432" i="2" l="1"/>
  <c r="I432" i="2"/>
  <c r="J432" i="2" s="1"/>
  <c r="P432" i="2" s="1"/>
  <c r="Q432" i="2" s="1"/>
  <c r="T432" i="2" l="1"/>
  <c r="S432" i="2"/>
  <c r="U432" i="2" l="1"/>
  <c r="W432" i="2" s="1"/>
  <c r="Z432" i="2" l="1"/>
  <c r="X432" i="2"/>
  <c r="V432" i="2"/>
  <c r="Y432" i="2"/>
  <c r="AB432" i="2" l="1"/>
  <c r="E433" i="2" s="1"/>
  <c r="H433" i="2" s="1"/>
  <c r="O433" i="2" s="1"/>
  <c r="AA432" i="2"/>
  <c r="B433" i="2" s="1"/>
  <c r="C433" i="2"/>
  <c r="F433" i="2" s="1"/>
  <c r="M433" i="2" s="1"/>
  <c r="K433" i="2" l="1"/>
  <c r="L433" i="2" s="1"/>
  <c r="R433" i="2" s="1"/>
  <c r="D433" i="2"/>
  <c r="G433" i="2" s="1"/>
  <c r="N433" i="2" s="1"/>
  <c r="I433" i="2" l="1"/>
  <c r="J433" i="2" s="1"/>
  <c r="P433" i="2" s="1"/>
  <c r="Q433" i="2" s="1"/>
  <c r="T433" i="2" s="1"/>
  <c r="S433" i="2" l="1"/>
  <c r="U433" i="2" s="1"/>
  <c r="Z433" i="2" s="1"/>
  <c r="X433" i="2" l="1"/>
  <c r="AB433" i="2" s="1"/>
  <c r="E434" i="2" s="1"/>
  <c r="H434" i="2" s="1"/>
  <c r="K434" i="2" s="1"/>
  <c r="L434" i="2" s="1"/>
  <c r="R434" i="2" s="1"/>
  <c r="Y433" i="2"/>
  <c r="W433" i="2"/>
  <c r="V433" i="2"/>
  <c r="AA433" i="2" l="1"/>
  <c r="B434" i="2" s="1"/>
  <c r="C434" i="2"/>
  <c r="F434" i="2" s="1"/>
  <c r="M434" i="2" s="1"/>
  <c r="O434" i="2"/>
  <c r="D434" i="2" l="1"/>
  <c r="G434" i="2" s="1"/>
  <c r="N434" i="2" s="1"/>
  <c r="I434" i="2" l="1"/>
  <c r="J434" i="2" s="1"/>
  <c r="P434" i="2" s="1"/>
  <c r="Q434" i="2" s="1"/>
  <c r="T434" i="2" s="1"/>
  <c r="S434" i="2" l="1"/>
  <c r="U434" i="2" s="1"/>
  <c r="W434" i="2" s="1"/>
  <c r="Z434" i="2" l="1"/>
  <c r="X434" i="2"/>
  <c r="V434" i="2"/>
  <c r="Y434" i="2"/>
  <c r="C435" i="2" l="1"/>
  <c r="F435" i="2" s="1"/>
  <c r="M435" i="2" s="1"/>
  <c r="AB434" i="2"/>
  <c r="E435" i="2" s="1"/>
  <c r="H435" i="2" s="1"/>
  <c r="O435" i="2" s="1"/>
  <c r="AA434" i="2"/>
  <c r="B435" i="2" s="1"/>
  <c r="D435" i="2" l="1"/>
  <c r="G435" i="2" s="1"/>
  <c r="I435" i="2" s="1"/>
  <c r="J435" i="2" s="1"/>
  <c r="P435" i="2" s="1"/>
  <c r="Q435" i="2" s="1"/>
  <c r="K435" i="2"/>
  <c r="L435" i="2" s="1"/>
  <c r="R435" i="2" s="1"/>
  <c r="N435" i="2" l="1"/>
  <c r="T435" i="2" s="1"/>
  <c r="S435" i="2"/>
  <c r="U435" i="2" l="1"/>
  <c r="V435" i="2" s="1"/>
  <c r="X435" i="2" l="1"/>
  <c r="Z435" i="2"/>
  <c r="W435" i="2"/>
  <c r="Y435" i="2"/>
  <c r="C436" i="2" s="1"/>
  <c r="F436" i="2" s="1"/>
  <c r="M436" i="2" s="1"/>
  <c r="AB435" i="2" l="1"/>
  <c r="E436" i="2" s="1"/>
  <c r="H436" i="2" s="1"/>
  <c r="K436" i="2" s="1"/>
  <c r="L436" i="2" s="1"/>
  <c r="R436" i="2" s="1"/>
  <c r="AA435" i="2"/>
  <c r="B436" i="2" s="1"/>
  <c r="D436" i="2" s="1"/>
  <c r="G436" i="2" s="1"/>
  <c r="N436" i="2" s="1"/>
  <c r="O436" i="2" l="1"/>
  <c r="I436" i="2"/>
  <c r="J436" i="2" s="1"/>
  <c r="P436" i="2" s="1"/>
  <c r="S436" i="2" l="1"/>
  <c r="Q436" i="2"/>
  <c r="T436" i="2" s="1"/>
  <c r="U436" i="2" l="1"/>
  <c r="V436" i="2" s="1"/>
  <c r="X436" i="2" l="1"/>
  <c r="Z436" i="2"/>
  <c r="Y436" i="2"/>
  <c r="C437" i="2" s="1"/>
  <c r="F437" i="2" s="1"/>
  <c r="M437" i="2" s="1"/>
  <c r="W436" i="2"/>
  <c r="AB436" i="2" l="1"/>
  <c r="E437" i="2" s="1"/>
  <c r="H437" i="2" s="1"/>
  <c r="K437" i="2" s="1"/>
  <c r="L437" i="2" s="1"/>
  <c r="R437" i="2" s="1"/>
  <c r="AA436" i="2"/>
  <c r="B437" i="2" s="1"/>
  <c r="D437" i="2" s="1"/>
  <c r="G437" i="2" s="1"/>
  <c r="N437" i="2" s="1"/>
  <c r="O437" i="2" l="1"/>
  <c r="I437" i="2"/>
  <c r="J437" i="2" s="1"/>
  <c r="S437" i="2" s="1"/>
  <c r="P437" i="2" l="1"/>
  <c r="Q437" i="2" s="1"/>
  <c r="T437" i="2" s="1"/>
  <c r="U437" i="2" s="1"/>
  <c r="V437" i="2" s="1"/>
  <c r="X437" i="2" l="1"/>
  <c r="Z437" i="2"/>
  <c r="W437" i="2"/>
  <c r="Y437" i="2"/>
  <c r="C438" i="2" s="1"/>
  <c r="F438" i="2" s="1"/>
  <c r="M438" i="2" s="1"/>
  <c r="AB437" i="2" l="1"/>
  <c r="E438" i="2" s="1"/>
  <c r="H438" i="2" s="1"/>
  <c r="O438" i="2" s="1"/>
  <c r="AA437" i="2"/>
  <c r="B438" i="2" s="1"/>
  <c r="D438" i="2" s="1"/>
  <c r="G438" i="2" s="1"/>
  <c r="N438" i="2" s="1"/>
  <c r="K438" i="2" l="1"/>
  <c r="L438" i="2" s="1"/>
  <c r="R438" i="2" s="1"/>
  <c r="I438" i="2"/>
  <c r="J438" i="2" s="1"/>
  <c r="P438" i="2" s="1"/>
  <c r="Q438" i="2" s="1"/>
  <c r="T438" i="2" s="1"/>
  <c r="S438" i="2" l="1"/>
  <c r="U438" i="2" s="1"/>
  <c r="V438" i="2" l="1"/>
  <c r="Z438" i="2"/>
  <c r="W438" i="2"/>
  <c r="Y438" i="2"/>
  <c r="X438" i="2"/>
  <c r="AB438" i="2" l="1"/>
  <c r="E439" i="2" s="1"/>
  <c r="H439" i="2" s="1"/>
  <c r="AA438" i="2"/>
  <c r="B439" i="2" s="1"/>
  <c r="C439" i="2"/>
  <c r="F439" i="2" s="1"/>
  <c r="M439" i="2" l="1"/>
  <c r="K439" i="2"/>
  <c r="L439" i="2" s="1"/>
  <c r="R439" i="2" s="1"/>
  <c r="O439" i="2"/>
  <c r="D439" i="2"/>
  <c r="G439" i="2" s="1"/>
  <c r="N439" i="2" l="1"/>
  <c r="I439" i="2"/>
  <c r="J439" i="2" s="1"/>
  <c r="P439" i="2" l="1"/>
  <c r="Q439" i="2" s="1"/>
  <c r="T439" i="2" s="1"/>
  <c r="S439" i="2"/>
  <c r="U439" i="2" l="1"/>
  <c r="Y439" i="2" l="1"/>
  <c r="V439" i="2"/>
  <c r="Z439" i="2"/>
  <c r="W439" i="2"/>
  <c r="X439" i="2"/>
  <c r="AB439" i="2" l="1"/>
  <c r="E440" i="2" s="1"/>
  <c r="H440" i="2" s="1"/>
  <c r="K440" i="2" s="1"/>
  <c r="L440" i="2" s="1"/>
  <c r="R440" i="2" s="1"/>
  <c r="AA439" i="2"/>
  <c r="B440" i="2" s="1"/>
  <c r="C440" i="2"/>
  <c r="F440" i="2" s="1"/>
  <c r="O440" i="2" l="1"/>
  <c r="M440" i="2"/>
  <c r="D440" i="2"/>
  <c r="G440" i="2" s="1"/>
  <c r="N440" i="2" l="1"/>
  <c r="I440" i="2"/>
  <c r="J440" i="2" s="1"/>
  <c r="P440" i="2" l="1"/>
  <c r="Q440" i="2" s="1"/>
  <c r="T440" i="2" s="1"/>
  <c r="S440" i="2"/>
  <c r="U440" i="2" l="1"/>
  <c r="Y440" i="2" l="1"/>
  <c r="V440" i="2"/>
  <c r="Z440" i="2"/>
  <c r="W440" i="2"/>
  <c r="X440" i="2"/>
  <c r="AA440" i="2" l="1"/>
  <c r="B441" i="2" s="1"/>
  <c r="C441" i="2"/>
  <c r="F441" i="2" s="1"/>
  <c r="AB440" i="2"/>
  <c r="E441" i="2" s="1"/>
  <c r="H441" i="2" s="1"/>
  <c r="M441" i="2" l="1"/>
  <c r="K441" i="2"/>
  <c r="L441" i="2" s="1"/>
  <c r="R441" i="2" s="1"/>
  <c r="O441" i="2"/>
  <c r="D441" i="2"/>
  <c r="G441" i="2" s="1"/>
  <c r="N441" i="2" l="1"/>
  <c r="I441" i="2"/>
  <c r="J441" i="2" s="1"/>
  <c r="P441" i="2" l="1"/>
  <c r="Q441" i="2" s="1"/>
  <c r="T441" i="2" s="1"/>
  <c r="S441" i="2"/>
  <c r="U441" i="2" l="1"/>
  <c r="Y441" i="2" l="1"/>
  <c r="V441" i="2"/>
  <c r="Z441" i="2"/>
  <c r="W441" i="2"/>
  <c r="X441" i="2"/>
  <c r="AA441" i="2" l="1"/>
  <c r="B442" i="2" s="1"/>
  <c r="C442" i="2"/>
  <c r="F442" i="2" s="1"/>
  <c r="AB441" i="2"/>
  <c r="E442" i="2" s="1"/>
  <c r="H442" i="2" s="1"/>
  <c r="M442" i="2" l="1"/>
  <c r="K442" i="2"/>
  <c r="L442" i="2" s="1"/>
  <c r="R442" i="2" s="1"/>
  <c r="O442" i="2"/>
  <c r="D442" i="2"/>
  <c r="G442" i="2" s="1"/>
  <c r="N442" i="2" l="1"/>
  <c r="I442" i="2"/>
  <c r="J442" i="2" s="1"/>
  <c r="P442" i="2" l="1"/>
  <c r="Q442" i="2" s="1"/>
  <c r="T442" i="2" s="1"/>
  <c r="S442" i="2"/>
  <c r="U442" i="2" l="1"/>
  <c r="Y442" i="2" l="1"/>
  <c r="V442" i="2"/>
  <c r="Z442" i="2"/>
  <c r="W442" i="2"/>
  <c r="X442" i="2"/>
  <c r="AA442" i="2" l="1"/>
  <c r="B443" i="2" s="1"/>
  <c r="C443" i="2"/>
  <c r="F443" i="2" s="1"/>
  <c r="AB442" i="2"/>
  <c r="E443" i="2" s="1"/>
  <c r="H443" i="2" s="1"/>
  <c r="K443" i="2" l="1"/>
  <c r="L443" i="2" s="1"/>
  <c r="R443" i="2" s="1"/>
  <c r="O443" i="2"/>
  <c r="M443" i="2"/>
  <c r="D443" i="2"/>
  <c r="G443" i="2" s="1"/>
  <c r="N443" i="2" l="1"/>
  <c r="I443" i="2"/>
  <c r="J443" i="2" s="1"/>
  <c r="P443" i="2" l="1"/>
  <c r="Q443" i="2" s="1"/>
  <c r="T443" i="2" s="1"/>
  <c r="S443" i="2"/>
  <c r="U443" i="2" l="1"/>
  <c r="Y443" i="2" l="1"/>
  <c r="V443" i="2"/>
  <c r="Z443" i="2"/>
  <c r="W443" i="2"/>
  <c r="X443" i="2"/>
  <c r="AB443" i="2" l="1"/>
  <c r="E444" i="2" s="1"/>
  <c r="H444" i="2" s="1"/>
  <c r="K444" i="2" s="1"/>
  <c r="L444" i="2" s="1"/>
  <c r="R444" i="2" s="1"/>
  <c r="AA443" i="2"/>
  <c r="B444" i="2" s="1"/>
  <c r="C444" i="2"/>
  <c r="F444" i="2" s="1"/>
  <c r="O444" i="2" l="1"/>
  <c r="M444" i="2"/>
  <c r="D444" i="2"/>
  <c r="G444" i="2" s="1"/>
  <c r="N444" i="2" l="1"/>
  <c r="I444" i="2"/>
  <c r="J444" i="2" s="1"/>
  <c r="P444" i="2" l="1"/>
  <c r="Q444" i="2" s="1"/>
  <c r="T444" i="2" s="1"/>
  <c r="S444" i="2"/>
  <c r="U444" i="2" l="1"/>
  <c r="Y444" i="2" l="1"/>
  <c r="V444" i="2"/>
  <c r="Z444" i="2"/>
  <c r="W444" i="2"/>
  <c r="X444" i="2"/>
  <c r="AB444" i="2" l="1"/>
  <c r="E445" i="2" s="1"/>
  <c r="H445" i="2" s="1"/>
  <c r="AA444" i="2"/>
  <c r="B445" i="2" s="1"/>
  <c r="C445" i="2"/>
  <c r="F445" i="2" s="1"/>
  <c r="D445" i="2" l="1"/>
  <c r="G445" i="2" s="1"/>
  <c r="M445" i="2"/>
  <c r="K445" i="2"/>
  <c r="L445" i="2" s="1"/>
  <c r="R445" i="2" s="1"/>
  <c r="O445" i="2"/>
  <c r="N445" i="2" l="1"/>
  <c r="I445" i="2"/>
  <c r="J445" i="2" s="1"/>
  <c r="S445" i="2" s="1"/>
  <c r="P445" i="2" l="1"/>
  <c r="Q445" i="2" s="1"/>
  <c r="T445" i="2" s="1"/>
  <c r="U445" i="2" s="1"/>
  <c r="Y445" i="2" l="1"/>
  <c r="V445" i="2"/>
  <c r="Z445" i="2"/>
  <c r="W445" i="2"/>
  <c r="X445" i="2"/>
  <c r="AB445" i="2" l="1"/>
  <c r="E446" i="2" s="1"/>
  <c r="H446" i="2" s="1"/>
  <c r="K446" i="2" s="1"/>
  <c r="L446" i="2" s="1"/>
  <c r="R446" i="2" s="1"/>
  <c r="AA445" i="2"/>
  <c r="B446" i="2" s="1"/>
  <c r="C446" i="2"/>
  <c r="F446" i="2" s="1"/>
  <c r="D446" i="2" l="1"/>
  <c r="G446" i="2" s="1"/>
  <c r="N446" i="2" s="1"/>
  <c r="O446" i="2"/>
  <c r="M446" i="2"/>
  <c r="I446" i="2" l="1"/>
  <c r="J446" i="2" s="1"/>
  <c r="P446" i="2" s="1"/>
  <c r="S446" i="2" l="1"/>
  <c r="Q446" i="2"/>
  <c r="T446" i="2" s="1"/>
  <c r="U446" i="2" l="1"/>
  <c r="W446" i="2" s="1"/>
  <c r="Y446" i="2" l="1"/>
  <c r="X446" i="2"/>
  <c r="V446" i="2"/>
  <c r="Z446" i="2"/>
  <c r="AA446" i="2" l="1"/>
  <c r="B447" i="2" s="1"/>
  <c r="AB446" i="2"/>
  <c r="E447" i="2" s="1"/>
  <c r="H447" i="2" s="1"/>
  <c r="K447" i="2" s="1"/>
  <c r="L447" i="2" s="1"/>
  <c r="R447" i="2" s="1"/>
  <c r="C447" i="2"/>
  <c r="F447" i="2" s="1"/>
  <c r="M447" i="2" s="1"/>
  <c r="O447" i="2" l="1"/>
  <c r="D447" i="2"/>
  <c r="G447" i="2" s="1"/>
  <c r="N447" i="2" s="1"/>
  <c r="I447" i="2" l="1"/>
  <c r="J447" i="2" s="1"/>
  <c r="S447" i="2" s="1"/>
  <c r="P447" i="2" l="1"/>
  <c r="Q447" i="2" s="1"/>
  <c r="T447" i="2" s="1"/>
  <c r="U447" i="2" s="1"/>
  <c r="Y447" i="2" s="1"/>
  <c r="W447" i="2" l="1"/>
  <c r="Z447" i="2"/>
  <c r="V447" i="2"/>
  <c r="C448" i="2" s="1"/>
  <c r="F448" i="2" s="1"/>
  <c r="M448" i="2" s="1"/>
  <c r="X447" i="2"/>
  <c r="AB447" i="2" l="1"/>
  <c r="E448" i="2" s="1"/>
  <c r="H448" i="2" s="1"/>
  <c r="K448" i="2" s="1"/>
  <c r="L448" i="2" s="1"/>
  <c r="R448" i="2" s="1"/>
  <c r="AA447" i="2"/>
  <c r="B448" i="2" s="1"/>
  <c r="D448" i="2" s="1"/>
  <c r="G448" i="2" s="1"/>
  <c r="N448" i="2" s="1"/>
  <c r="O448" i="2" l="1"/>
  <c r="I448" i="2"/>
  <c r="J448" i="2" s="1"/>
  <c r="S448" i="2" s="1"/>
  <c r="P448" i="2" l="1"/>
  <c r="Q448" i="2" s="1"/>
  <c r="T448" i="2" s="1"/>
  <c r="U448" i="2" s="1"/>
  <c r="Y448" i="2" s="1"/>
  <c r="V448" i="2" l="1"/>
  <c r="X448" i="2"/>
  <c r="Z448" i="2"/>
  <c r="W448" i="2"/>
  <c r="AB448" i="2" l="1"/>
  <c r="E449" i="2" s="1"/>
  <c r="H449" i="2" s="1"/>
  <c r="K449" i="2" s="1"/>
  <c r="L449" i="2" s="1"/>
  <c r="R449" i="2" s="1"/>
  <c r="AA448" i="2"/>
  <c r="B449" i="2" s="1"/>
  <c r="C449" i="2"/>
  <c r="F449" i="2" s="1"/>
  <c r="M449" i="2" s="1"/>
  <c r="O449" i="2" l="1"/>
  <c r="D449" i="2"/>
  <c r="G449" i="2" s="1"/>
  <c r="N449" i="2" s="1"/>
  <c r="I449" i="2" l="1"/>
  <c r="J449" i="2" s="1"/>
  <c r="P449" i="2" s="1"/>
  <c r="Q449" i="2" s="1"/>
  <c r="T449" i="2" s="1"/>
  <c r="S449" i="2" l="1"/>
  <c r="U449" i="2" s="1"/>
  <c r="Y449" i="2" s="1"/>
  <c r="V449" i="2" l="1"/>
  <c r="C450" i="2" s="1"/>
  <c r="F450" i="2" s="1"/>
  <c r="W449" i="2"/>
  <c r="Z449" i="2"/>
  <c r="X449" i="2"/>
  <c r="AA449" i="2" l="1"/>
  <c r="B450" i="2" s="1"/>
  <c r="D450" i="2" s="1"/>
  <c r="G450" i="2" s="1"/>
  <c r="AB449" i="2"/>
  <c r="E450" i="2" s="1"/>
  <c r="H450" i="2" s="1"/>
  <c r="K450" i="2" s="1"/>
  <c r="L450" i="2" s="1"/>
  <c r="R450" i="2" s="1"/>
  <c r="M450" i="2"/>
  <c r="O450" i="2" l="1"/>
  <c r="N450" i="2"/>
  <c r="I450" i="2"/>
  <c r="J450" i="2" s="1"/>
  <c r="P450" i="2" l="1"/>
  <c r="Q450" i="2" s="1"/>
  <c r="T450" i="2" s="1"/>
  <c r="S450" i="2"/>
  <c r="U450" i="2" l="1"/>
  <c r="Y450" i="2" l="1"/>
  <c r="V450" i="2"/>
  <c r="Z450" i="2"/>
  <c r="W450" i="2"/>
  <c r="X450" i="2"/>
  <c r="AA450" i="2" l="1"/>
  <c r="B451" i="2" s="1"/>
  <c r="C451" i="2"/>
  <c r="F451" i="2" s="1"/>
  <c r="AB450" i="2"/>
  <c r="E451" i="2" s="1"/>
  <c r="H451" i="2" s="1"/>
  <c r="K451" i="2" l="1"/>
  <c r="L451" i="2" s="1"/>
  <c r="R451" i="2" s="1"/>
  <c r="O451" i="2"/>
  <c r="M451" i="2"/>
  <c r="D451" i="2"/>
  <c r="G451" i="2" s="1"/>
  <c r="N451" i="2" l="1"/>
  <c r="I451" i="2"/>
  <c r="J451" i="2" s="1"/>
  <c r="P451" i="2" l="1"/>
  <c r="Q451" i="2" s="1"/>
  <c r="T451" i="2" s="1"/>
  <c r="S451" i="2"/>
  <c r="U451" i="2" l="1"/>
  <c r="Y451" i="2" l="1"/>
  <c r="V451" i="2"/>
  <c r="Z451" i="2"/>
  <c r="W451" i="2"/>
  <c r="X451" i="2"/>
  <c r="AA451" i="2" l="1"/>
  <c r="B452" i="2" s="1"/>
  <c r="C452" i="2"/>
  <c r="F452" i="2" s="1"/>
  <c r="AB451" i="2"/>
  <c r="E452" i="2" s="1"/>
  <c r="H452" i="2" s="1"/>
  <c r="M452" i="2" l="1"/>
  <c r="K452" i="2"/>
  <c r="L452" i="2" s="1"/>
  <c r="R452" i="2" s="1"/>
  <c r="O452" i="2"/>
  <c r="D452" i="2"/>
  <c r="G452" i="2" s="1"/>
  <c r="N452" i="2" l="1"/>
  <c r="I452" i="2"/>
  <c r="J452" i="2" s="1"/>
  <c r="P452" i="2" l="1"/>
  <c r="Q452" i="2" s="1"/>
  <c r="T452" i="2" s="1"/>
  <c r="S452" i="2"/>
  <c r="U452" i="2" l="1"/>
  <c r="Y452" i="2" l="1"/>
  <c r="V452" i="2"/>
  <c r="Z452" i="2"/>
  <c r="W452" i="2"/>
  <c r="X452" i="2"/>
  <c r="AA452" i="2" l="1"/>
  <c r="B453" i="2" s="1"/>
  <c r="C453" i="2"/>
  <c r="F453" i="2" s="1"/>
  <c r="AB452" i="2"/>
  <c r="E453" i="2" s="1"/>
  <c r="H453" i="2" s="1"/>
  <c r="D453" i="2" l="1"/>
  <c r="G453" i="2" s="1"/>
  <c r="I453" i="2" s="1"/>
  <c r="J453" i="2" s="1"/>
  <c r="P453" i="2" s="1"/>
  <c r="K453" i="2"/>
  <c r="L453" i="2" s="1"/>
  <c r="R453" i="2" s="1"/>
  <c r="O453" i="2"/>
  <c r="M453" i="2"/>
  <c r="N453" i="2" l="1"/>
  <c r="Q453" i="2"/>
  <c r="S453" i="2"/>
  <c r="T453" i="2" l="1"/>
  <c r="U453" i="2" s="1"/>
  <c r="Y453" i="2" s="1"/>
  <c r="W453" i="2" l="1"/>
  <c r="Z453" i="2"/>
  <c r="V453" i="2"/>
  <c r="X453" i="2"/>
  <c r="AB453" i="2" l="1"/>
  <c r="E454" i="2" s="1"/>
  <c r="H454" i="2" s="1"/>
  <c r="K454" i="2" s="1"/>
  <c r="L454" i="2" s="1"/>
  <c r="R454" i="2" s="1"/>
  <c r="AA453" i="2"/>
  <c r="B454" i="2" s="1"/>
  <c r="C454" i="2"/>
  <c r="F454" i="2" s="1"/>
  <c r="M454" i="2" s="1"/>
  <c r="O454" i="2" l="1"/>
  <c r="D454" i="2"/>
  <c r="G454" i="2" s="1"/>
  <c r="N454" i="2" s="1"/>
  <c r="I454" i="2" l="1"/>
  <c r="J454" i="2" s="1"/>
  <c r="S454" i="2" s="1"/>
  <c r="P454" i="2" l="1"/>
  <c r="Q454" i="2" s="1"/>
  <c r="T454" i="2" s="1"/>
  <c r="U454" i="2" s="1"/>
  <c r="Y454" i="2" s="1"/>
  <c r="X454" i="2" l="1"/>
  <c r="V454" i="2"/>
  <c r="C455" i="2" s="1"/>
  <c r="F455" i="2" s="1"/>
  <c r="M455" i="2" s="1"/>
  <c r="Z454" i="2"/>
  <c r="W454" i="2"/>
  <c r="AB454" i="2" l="1"/>
  <c r="E455" i="2" s="1"/>
  <c r="H455" i="2" s="1"/>
  <c r="K455" i="2" s="1"/>
  <c r="L455" i="2" s="1"/>
  <c r="R455" i="2" s="1"/>
  <c r="AA454" i="2"/>
  <c r="B455" i="2" s="1"/>
  <c r="D455" i="2" s="1"/>
  <c r="G455" i="2" s="1"/>
  <c r="N455" i="2" s="1"/>
  <c r="O455" i="2" l="1"/>
  <c r="I455" i="2"/>
  <c r="J455" i="2" s="1"/>
  <c r="S455" i="2" s="1"/>
  <c r="P455" i="2" l="1"/>
  <c r="Q455" i="2" s="1"/>
  <c r="T455" i="2" s="1"/>
  <c r="U455" i="2" s="1"/>
  <c r="Y455" i="2" s="1"/>
  <c r="W455" i="2" l="1"/>
  <c r="Z455" i="2"/>
  <c r="V455" i="2"/>
  <c r="X455" i="2"/>
  <c r="AB455" i="2" l="1"/>
  <c r="E456" i="2" s="1"/>
  <c r="H456" i="2" s="1"/>
  <c r="K456" i="2" s="1"/>
  <c r="L456" i="2" s="1"/>
  <c r="R456" i="2" s="1"/>
  <c r="AA455" i="2"/>
  <c r="B456" i="2" s="1"/>
  <c r="C456" i="2"/>
  <c r="F456" i="2" s="1"/>
  <c r="M456" i="2" s="1"/>
  <c r="O456" i="2" l="1"/>
  <c r="D456" i="2"/>
  <c r="G456" i="2" s="1"/>
  <c r="N456" i="2" l="1"/>
  <c r="I456" i="2"/>
  <c r="J456" i="2" s="1"/>
  <c r="S456" i="2" l="1"/>
  <c r="P456" i="2"/>
  <c r="Q456" i="2" s="1"/>
  <c r="T456" i="2" s="1"/>
  <c r="U456" i="2" l="1"/>
  <c r="Z456" i="2" s="1"/>
  <c r="X456" i="2" l="1"/>
  <c r="AB456" i="2" s="1"/>
  <c r="E457" i="2" s="1"/>
  <c r="H457" i="2" s="1"/>
  <c r="K457" i="2" s="1"/>
  <c r="L457" i="2" s="1"/>
  <c r="R457" i="2" s="1"/>
  <c r="Y456" i="2"/>
  <c r="W456" i="2"/>
  <c r="V456" i="2"/>
  <c r="C457" i="2" l="1"/>
  <c r="F457" i="2" s="1"/>
  <c r="M457" i="2" s="1"/>
  <c r="AA456" i="2"/>
  <c r="B457" i="2" s="1"/>
  <c r="O457" i="2"/>
  <c r="D457" i="2" l="1"/>
  <c r="G457" i="2" s="1"/>
  <c r="N457" i="2" s="1"/>
  <c r="I457" i="2" l="1"/>
  <c r="J457" i="2" s="1"/>
  <c r="S457" i="2" s="1"/>
  <c r="P457" i="2" l="1"/>
  <c r="Q457" i="2" s="1"/>
  <c r="T457" i="2" s="1"/>
  <c r="U457" i="2" s="1"/>
  <c r="Z457" i="2" s="1"/>
  <c r="V457" i="2" l="1"/>
  <c r="W457" i="2"/>
  <c r="Y457" i="2"/>
  <c r="X457" i="2"/>
  <c r="AB457" i="2" s="1"/>
  <c r="E458" i="2" s="1"/>
  <c r="H458" i="2" s="1"/>
  <c r="K458" i="2" s="1"/>
  <c r="L458" i="2" s="1"/>
  <c r="R458" i="2" s="1"/>
  <c r="C458" i="2" l="1"/>
  <c r="F458" i="2" s="1"/>
  <c r="M458" i="2" s="1"/>
  <c r="AA457" i="2"/>
  <c r="B458" i="2" s="1"/>
  <c r="O458" i="2"/>
  <c r="D458" i="2" l="1"/>
  <c r="G458" i="2" s="1"/>
  <c r="I458" i="2" s="1"/>
  <c r="J458" i="2" s="1"/>
  <c r="S458" i="2" s="1"/>
  <c r="N458" i="2" l="1"/>
  <c r="P458" i="2"/>
  <c r="Q458" i="2" s="1"/>
  <c r="T458" i="2" l="1"/>
  <c r="U458" i="2" s="1"/>
  <c r="X458" i="2" s="1"/>
  <c r="V458" i="2" l="1"/>
  <c r="Z458" i="2"/>
  <c r="AB458" i="2" s="1"/>
  <c r="E459" i="2" s="1"/>
  <c r="H459" i="2" s="1"/>
  <c r="K459" i="2" s="1"/>
  <c r="L459" i="2" s="1"/>
  <c r="R459" i="2" s="1"/>
  <c r="W458" i="2"/>
  <c r="Y458" i="2"/>
  <c r="C459" i="2" l="1"/>
  <c r="F459" i="2" s="1"/>
  <c r="M459" i="2" s="1"/>
  <c r="AA458" i="2"/>
  <c r="B459" i="2" s="1"/>
  <c r="O459" i="2"/>
  <c r="D459" i="2" l="1"/>
  <c r="G459" i="2" s="1"/>
  <c r="N459" i="2" s="1"/>
  <c r="I459" i="2" l="1"/>
  <c r="J459" i="2" s="1"/>
  <c r="S459" i="2" s="1"/>
  <c r="P459" i="2" l="1"/>
  <c r="Q459" i="2" s="1"/>
  <c r="T459" i="2" s="1"/>
  <c r="U459" i="2" s="1"/>
  <c r="Y459" i="2" s="1"/>
  <c r="V459" i="2" l="1"/>
  <c r="C460" i="2" s="1"/>
  <c r="F460" i="2" s="1"/>
  <c r="M460" i="2" s="1"/>
  <c r="W459" i="2"/>
  <c r="Z459" i="2"/>
  <c r="X459" i="2"/>
  <c r="AB459" i="2" l="1"/>
  <c r="E460" i="2" s="1"/>
  <c r="H460" i="2" s="1"/>
  <c r="K460" i="2" s="1"/>
  <c r="L460" i="2" s="1"/>
  <c r="R460" i="2" s="1"/>
  <c r="AA459" i="2"/>
  <c r="B460" i="2" s="1"/>
  <c r="D460" i="2" s="1"/>
  <c r="G460" i="2" s="1"/>
  <c r="N460" i="2" s="1"/>
  <c r="O460" i="2" l="1"/>
  <c r="I460" i="2"/>
  <c r="J460" i="2" s="1"/>
  <c r="P460" i="2" s="1"/>
  <c r="Q460" i="2" s="1"/>
  <c r="T460" i="2" l="1"/>
  <c r="S460" i="2"/>
  <c r="U460" i="2" l="1"/>
  <c r="Z460" i="2" s="1"/>
  <c r="W460" i="2" l="1"/>
  <c r="V460" i="2"/>
  <c r="X460" i="2"/>
  <c r="AB460" i="2" s="1"/>
  <c r="E461" i="2" s="1"/>
  <c r="H461" i="2" s="1"/>
  <c r="K461" i="2" s="1"/>
  <c r="L461" i="2" s="1"/>
  <c r="R461" i="2" s="1"/>
  <c r="Y460" i="2"/>
  <c r="C461" i="2" l="1"/>
  <c r="F461" i="2" s="1"/>
  <c r="M461" i="2" s="1"/>
  <c r="AA460" i="2"/>
  <c r="B461" i="2" s="1"/>
  <c r="O461" i="2"/>
  <c r="D461" i="2" l="1"/>
  <c r="G461" i="2" s="1"/>
  <c r="I461" i="2" s="1"/>
  <c r="J461" i="2" s="1"/>
  <c r="S461" i="2" s="1"/>
  <c r="P461" i="2" l="1"/>
  <c r="Q461" i="2" s="1"/>
  <c r="N461" i="2"/>
  <c r="T461" i="2" l="1"/>
  <c r="U461" i="2" s="1"/>
  <c r="Y461" i="2" s="1"/>
  <c r="X461" i="2" l="1"/>
  <c r="Z461" i="2"/>
  <c r="V461" i="2"/>
  <c r="C462" i="2" s="1"/>
  <c r="F462" i="2" s="1"/>
  <c r="M462" i="2" s="1"/>
  <c r="W461" i="2"/>
  <c r="AB461" i="2" l="1"/>
  <c r="E462" i="2" s="1"/>
  <c r="H462" i="2" s="1"/>
  <c r="K462" i="2" s="1"/>
  <c r="L462" i="2" s="1"/>
  <c r="R462" i="2" s="1"/>
  <c r="AA461" i="2"/>
  <c r="B462" i="2" s="1"/>
  <c r="D462" i="2" s="1"/>
  <c r="G462" i="2" s="1"/>
  <c r="N462" i="2" s="1"/>
  <c r="I462" i="2" l="1"/>
  <c r="J462" i="2" s="1"/>
  <c r="P462" i="2" s="1"/>
  <c r="Q462" i="2" s="1"/>
  <c r="O462" i="2"/>
  <c r="T462" i="2" l="1"/>
  <c r="S462" i="2"/>
  <c r="U462" i="2" l="1"/>
  <c r="Y462" i="2" s="1"/>
  <c r="X462" i="2" l="1"/>
  <c r="Z462" i="2"/>
  <c r="V462" i="2"/>
  <c r="C463" i="2" s="1"/>
  <c r="F463" i="2" s="1"/>
  <c r="M463" i="2" s="1"/>
  <c r="W462" i="2"/>
  <c r="AB462" i="2" l="1"/>
  <c r="E463" i="2" s="1"/>
  <c r="H463" i="2" s="1"/>
  <c r="O463" i="2" s="1"/>
  <c r="AA462" i="2"/>
  <c r="B463" i="2" s="1"/>
  <c r="D463" i="2" s="1"/>
  <c r="G463" i="2" s="1"/>
  <c r="I463" i="2" s="1"/>
  <c r="J463" i="2" s="1"/>
  <c r="P463" i="2" s="1"/>
  <c r="Q463" i="2" s="1"/>
  <c r="K463" i="2" l="1"/>
  <c r="L463" i="2" s="1"/>
  <c r="R463" i="2" s="1"/>
  <c r="N463" i="2"/>
  <c r="T463" i="2" s="1"/>
  <c r="S463" i="2" l="1"/>
  <c r="U463" i="2" s="1"/>
  <c r="Y463" i="2" s="1"/>
  <c r="W463" i="2" l="1"/>
  <c r="Z463" i="2"/>
  <c r="V463" i="2"/>
  <c r="C464" i="2" s="1"/>
  <c r="F464" i="2" s="1"/>
  <c r="M464" i="2" s="1"/>
  <c r="X463" i="2"/>
  <c r="AB463" i="2" l="1"/>
  <c r="E464" i="2" s="1"/>
  <c r="H464" i="2" s="1"/>
  <c r="O464" i="2" s="1"/>
  <c r="AA463" i="2"/>
  <c r="B464" i="2" s="1"/>
  <c r="D464" i="2" s="1"/>
  <c r="G464" i="2" s="1"/>
  <c r="N464" i="2" s="1"/>
  <c r="K464" i="2" l="1"/>
  <c r="L464" i="2" s="1"/>
  <c r="R464" i="2" s="1"/>
  <c r="I464" i="2"/>
  <c r="J464" i="2" s="1"/>
  <c r="P464" i="2" s="1"/>
  <c r="Q464" i="2" s="1"/>
  <c r="T464" i="2" s="1"/>
  <c r="S464" i="2" l="1"/>
  <c r="U464" i="2" s="1"/>
  <c r="Y464" i="2" s="1"/>
  <c r="W464" i="2" l="1"/>
  <c r="Z464" i="2"/>
  <c r="V464" i="2"/>
  <c r="X464" i="2"/>
  <c r="AB464" i="2" l="1"/>
  <c r="E465" i="2" s="1"/>
  <c r="H465" i="2" s="1"/>
  <c r="K465" i="2" s="1"/>
  <c r="L465" i="2" s="1"/>
  <c r="R465" i="2" s="1"/>
  <c r="AA464" i="2"/>
  <c r="B465" i="2" s="1"/>
  <c r="C465" i="2"/>
  <c r="F465" i="2" s="1"/>
  <c r="M465" i="2" s="1"/>
  <c r="O465" i="2" l="1"/>
  <c r="D465" i="2"/>
  <c r="G465" i="2" s="1"/>
  <c r="I465" i="2" s="1"/>
  <c r="J465" i="2" s="1"/>
  <c r="S465" i="2" s="1"/>
  <c r="N465" i="2" l="1"/>
  <c r="P465" i="2"/>
  <c r="Q465" i="2" s="1"/>
  <c r="T465" i="2" l="1"/>
  <c r="U465" i="2" s="1"/>
  <c r="Y465" i="2" s="1"/>
  <c r="X465" i="2" l="1"/>
  <c r="V465" i="2"/>
  <c r="C466" i="2" s="1"/>
  <c r="F466" i="2" s="1"/>
  <c r="M466" i="2" s="1"/>
  <c r="W465" i="2"/>
  <c r="Z465" i="2"/>
  <c r="AB465" i="2" l="1"/>
  <c r="E466" i="2" s="1"/>
  <c r="H466" i="2" s="1"/>
  <c r="K466" i="2" s="1"/>
  <c r="L466" i="2" s="1"/>
  <c r="R466" i="2" s="1"/>
  <c r="AA465" i="2"/>
  <c r="B466" i="2" s="1"/>
  <c r="D466" i="2" s="1"/>
  <c r="G466" i="2" s="1"/>
  <c r="N466" i="2" s="1"/>
  <c r="O466" i="2" l="1"/>
  <c r="I466" i="2"/>
  <c r="J466" i="2" s="1"/>
  <c r="P466" i="2" s="1"/>
  <c r="Q466" i="2" s="1"/>
  <c r="T466" i="2" l="1"/>
  <c r="S466" i="2"/>
  <c r="U466" i="2" l="1"/>
  <c r="W466" i="2" s="1"/>
  <c r="Z466" i="2" l="1"/>
  <c r="V466" i="2"/>
  <c r="X466" i="2"/>
  <c r="Y466" i="2"/>
  <c r="AA466" i="2" l="1"/>
  <c r="B467" i="2" s="1"/>
  <c r="AB466" i="2"/>
  <c r="E467" i="2" s="1"/>
  <c r="H467" i="2" s="1"/>
  <c r="K467" i="2" s="1"/>
  <c r="L467" i="2" s="1"/>
  <c r="R467" i="2" s="1"/>
  <c r="C467" i="2"/>
  <c r="F467" i="2" s="1"/>
  <c r="M467" i="2" s="1"/>
  <c r="D467" i="2" l="1"/>
  <c r="G467" i="2" s="1"/>
  <c r="N467" i="2" s="1"/>
  <c r="O467" i="2"/>
  <c r="I467" i="2" l="1"/>
  <c r="J467" i="2" s="1"/>
  <c r="S467" i="2" s="1"/>
  <c r="P467" i="2" l="1"/>
  <c r="Q467" i="2" s="1"/>
  <c r="T467" i="2" s="1"/>
  <c r="U467" i="2" s="1"/>
  <c r="Y467" i="2" s="1"/>
  <c r="X467" i="2" l="1"/>
  <c r="V467" i="2"/>
  <c r="C468" i="2" s="1"/>
  <c r="F468" i="2" s="1"/>
  <c r="M468" i="2" s="1"/>
  <c r="Z467" i="2"/>
  <c r="W467" i="2"/>
  <c r="AA467" i="2" l="1"/>
  <c r="B468" i="2" s="1"/>
  <c r="D468" i="2" s="1"/>
  <c r="G468" i="2" s="1"/>
  <c r="AB467" i="2"/>
  <c r="E468" i="2" s="1"/>
  <c r="H468" i="2" s="1"/>
  <c r="K468" i="2" s="1"/>
  <c r="L468" i="2" s="1"/>
  <c r="R468" i="2" s="1"/>
  <c r="O468" i="2" l="1"/>
  <c r="I468" i="2"/>
  <c r="J468" i="2" s="1"/>
  <c r="N468" i="2"/>
  <c r="S468" i="2" l="1"/>
  <c r="P468" i="2"/>
  <c r="Q468" i="2" s="1"/>
  <c r="T468" i="2" s="1"/>
  <c r="U468" i="2" l="1"/>
  <c r="Z468" i="2" s="1"/>
  <c r="Y468" i="2" l="1"/>
  <c r="W468" i="2"/>
  <c r="V468" i="2"/>
  <c r="X468" i="2"/>
  <c r="AB468" i="2" s="1"/>
  <c r="E469" i="2" s="1"/>
  <c r="H469" i="2" s="1"/>
  <c r="C469" i="2" l="1"/>
  <c r="F469" i="2" s="1"/>
  <c r="M469" i="2" s="1"/>
  <c r="AA468" i="2"/>
  <c r="B469" i="2" s="1"/>
  <c r="O469" i="2"/>
  <c r="K469" i="2"/>
  <c r="L469" i="2" s="1"/>
  <c r="R469" i="2" s="1"/>
  <c r="D469" i="2" l="1"/>
  <c r="G469" i="2" s="1"/>
  <c r="N469" i="2" s="1"/>
  <c r="I469" i="2" l="1"/>
  <c r="J469" i="2" s="1"/>
  <c r="S469" i="2" s="1"/>
  <c r="P469" i="2" l="1"/>
  <c r="Q469" i="2" s="1"/>
  <c r="T469" i="2" s="1"/>
  <c r="U469" i="2" s="1"/>
  <c r="Z469" i="2" l="1"/>
  <c r="W469" i="2"/>
  <c r="X469" i="2"/>
  <c r="V469" i="2"/>
  <c r="Y469" i="2"/>
  <c r="AB469" i="2" l="1"/>
  <c r="E470" i="2" s="1"/>
  <c r="H470" i="2" s="1"/>
  <c r="K470" i="2" s="1"/>
  <c r="L470" i="2" s="1"/>
  <c r="R470" i="2" s="1"/>
  <c r="AA469" i="2"/>
  <c r="B470" i="2" s="1"/>
  <c r="C470" i="2"/>
  <c r="F470" i="2" s="1"/>
  <c r="M470" i="2" s="1"/>
  <c r="O470" i="2" l="1"/>
  <c r="D470" i="2"/>
  <c r="G470" i="2" s="1"/>
  <c r="N470" i="2" l="1"/>
  <c r="I470" i="2"/>
  <c r="J470" i="2" s="1"/>
  <c r="S470" i="2" s="1"/>
  <c r="P470" i="2" l="1"/>
  <c r="Q470" i="2" s="1"/>
  <c r="T470" i="2" s="1"/>
  <c r="U470" i="2" s="1"/>
  <c r="V470" i="2" l="1"/>
  <c r="Y470" i="2"/>
  <c r="Z470" i="2"/>
  <c r="W470" i="2"/>
  <c r="X470" i="2"/>
  <c r="AB470" i="2" l="1"/>
  <c r="E471" i="2" s="1"/>
  <c r="H471" i="2" s="1"/>
  <c r="C471" i="2"/>
  <c r="F471" i="2" s="1"/>
  <c r="M471" i="2" s="1"/>
  <c r="AA470" i="2"/>
  <c r="B471" i="2" s="1"/>
  <c r="D471" i="2" l="1"/>
  <c r="G471" i="2" s="1"/>
  <c r="N471" i="2" s="1"/>
  <c r="K471" i="2"/>
  <c r="L471" i="2" s="1"/>
  <c r="R471" i="2" s="1"/>
  <c r="O471" i="2"/>
  <c r="I471" i="2" l="1"/>
  <c r="J471" i="2" s="1"/>
  <c r="P471" i="2" s="1"/>
  <c r="S471" i="2" l="1"/>
  <c r="Q471" i="2"/>
  <c r="T471" i="2" s="1"/>
  <c r="U471" i="2" l="1"/>
  <c r="Z471" i="2" s="1"/>
  <c r="Y471" i="2" l="1"/>
  <c r="X471" i="2"/>
  <c r="AB471" i="2" s="1"/>
  <c r="E472" i="2" s="1"/>
  <c r="H472" i="2" s="1"/>
  <c r="K472" i="2" s="1"/>
  <c r="L472" i="2" s="1"/>
  <c r="R472" i="2" s="1"/>
  <c r="W471" i="2"/>
  <c r="V471" i="2"/>
  <c r="AA471" i="2" l="1"/>
  <c r="B472" i="2" s="1"/>
  <c r="C472" i="2"/>
  <c r="F472" i="2" s="1"/>
  <c r="M472" i="2" s="1"/>
  <c r="O472" i="2"/>
  <c r="D472" i="2" l="1"/>
  <c r="G472" i="2" s="1"/>
  <c r="N472" i="2" s="1"/>
  <c r="I472" i="2" l="1"/>
  <c r="J472" i="2" s="1"/>
  <c r="P472" i="2" l="1"/>
  <c r="Q472" i="2" s="1"/>
  <c r="T472" i="2" s="1"/>
  <c r="S472" i="2"/>
  <c r="U472" i="2" l="1"/>
  <c r="Y472" i="2" l="1"/>
  <c r="W472" i="2"/>
  <c r="Z472" i="2"/>
  <c r="V472" i="2"/>
  <c r="X472" i="2"/>
  <c r="AA472" i="2" l="1"/>
  <c r="B473" i="2" s="1"/>
  <c r="C473" i="2"/>
  <c r="F473" i="2" s="1"/>
  <c r="M473" i="2" s="1"/>
  <c r="AB472" i="2"/>
  <c r="E473" i="2" s="1"/>
  <c r="H473" i="2" s="1"/>
  <c r="O473" i="2" l="1"/>
  <c r="K473" i="2"/>
  <c r="L473" i="2" s="1"/>
  <c r="R473" i="2" s="1"/>
  <c r="D473" i="2"/>
  <c r="G473" i="2" s="1"/>
  <c r="N473" i="2" l="1"/>
  <c r="I473" i="2"/>
  <c r="J473" i="2" s="1"/>
  <c r="S473" i="2" l="1"/>
  <c r="P473" i="2"/>
  <c r="Q473" i="2" s="1"/>
  <c r="T473" i="2" s="1"/>
  <c r="U473" i="2" l="1"/>
  <c r="Y473" i="2" s="1"/>
  <c r="X473" i="2" l="1"/>
  <c r="W473" i="2"/>
  <c r="Z473" i="2"/>
  <c r="V473" i="2"/>
  <c r="C474" i="2" s="1"/>
  <c r="F474" i="2" s="1"/>
  <c r="M474" i="2" s="1"/>
  <c r="AB473" i="2" l="1"/>
  <c r="E474" i="2" s="1"/>
  <c r="H474" i="2" s="1"/>
  <c r="O474" i="2" s="1"/>
  <c r="AA473" i="2"/>
  <c r="B474" i="2" s="1"/>
  <c r="D474" i="2" s="1"/>
  <c r="G474" i="2" s="1"/>
  <c r="K474" i="2" l="1"/>
  <c r="L474" i="2" s="1"/>
  <c r="R474" i="2" s="1"/>
  <c r="N474" i="2"/>
  <c r="I474" i="2"/>
  <c r="J474" i="2" s="1"/>
  <c r="S474" i="2" l="1"/>
  <c r="P474" i="2"/>
  <c r="Q474" i="2" s="1"/>
  <c r="T474" i="2" s="1"/>
  <c r="U474" i="2" l="1"/>
  <c r="Y474" i="2" s="1"/>
  <c r="X474" i="2" l="1"/>
  <c r="W474" i="2"/>
  <c r="Z474" i="2"/>
  <c r="V474" i="2"/>
  <c r="C475" i="2" s="1"/>
  <c r="F475" i="2" s="1"/>
  <c r="M475" i="2" s="1"/>
  <c r="AB474" i="2" l="1"/>
  <c r="E475" i="2" s="1"/>
  <c r="H475" i="2" s="1"/>
  <c r="K475" i="2" s="1"/>
  <c r="L475" i="2" s="1"/>
  <c r="R475" i="2" s="1"/>
  <c r="AA474" i="2"/>
  <c r="B475" i="2" s="1"/>
  <c r="D475" i="2" s="1"/>
  <c r="G475" i="2" s="1"/>
  <c r="I475" i="2" s="1"/>
  <c r="J475" i="2" s="1"/>
  <c r="O475" i="2" l="1"/>
  <c r="N475" i="2"/>
  <c r="P475" i="2"/>
  <c r="Q475" i="2" s="1"/>
  <c r="S475" i="2"/>
  <c r="T475" i="2" l="1"/>
  <c r="U475" i="2" s="1"/>
  <c r="X475" i="2" l="1"/>
  <c r="V475" i="2"/>
  <c r="W475" i="2"/>
  <c r="Y475" i="2"/>
  <c r="Z475" i="2"/>
  <c r="AA475" i="2" l="1"/>
  <c r="B476" i="2" s="1"/>
  <c r="C476" i="2"/>
  <c r="F476" i="2" s="1"/>
  <c r="M476" i="2" s="1"/>
  <c r="AB475" i="2"/>
  <c r="E476" i="2" s="1"/>
  <c r="H476" i="2" s="1"/>
  <c r="K476" i="2" l="1"/>
  <c r="L476" i="2" s="1"/>
  <c r="R476" i="2" s="1"/>
  <c r="O476" i="2"/>
  <c r="D476" i="2"/>
  <c r="G476" i="2" s="1"/>
  <c r="N476" i="2" l="1"/>
  <c r="I476" i="2"/>
  <c r="J476" i="2" s="1"/>
  <c r="P476" i="2" s="1"/>
  <c r="Q476" i="2" s="1"/>
  <c r="T476" i="2" l="1"/>
  <c r="S476" i="2"/>
  <c r="U476" i="2" l="1"/>
  <c r="W476" i="2" s="1"/>
  <c r="Y476" i="2" l="1"/>
  <c r="Z476" i="2"/>
  <c r="V476" i="2"/>
  <c r="X476" i="2"/>
  <c r="AB476" i="2" l="1"/>
  <c r="E477" i="2" s="1"/>
  <c r="H477" i="2" s="1"/>
  <c r="O477" i="2" s="1"/>
  <c r="AA476" i="2"/>
  <c r="B477" i="2" s="1"/>
  <c r="C477" i="2"/>
  <c r="F477" i="2" s="1"/>
  <c r="M477" i="2" s="1"/>
  <c r="K477" i="2" l="1"/>
  <c r="L477" i="2" s="1"/>
  <c r="R477" i="2" s="1"/>
  <c r="D477" i="2"/>
  <c r="G477" i="2" s="1"/>
  <c r="N477" i="2" s="1"/>
  <c r="I477" i="2" l="1"/>
  <c r="J477" i="2" s="1"/>
  <c r="S477" i="2" s="1"/>
  <c r="P477" i="2" l="1"/>
  <c r="Q477" i="2" s="1"/>
  <c r="T477" i="2" s="1"/>
  <c r="U477" i="2" s="1"/>
  <c r="W477" i="2" s="1"/>
  <c r="Y477" i="2" l="1"/>
  <c r="X477" i="2"/>
  <c r="V477" i="2"/>
  <c r="Z477" i="2"/>
  <c r="AA477" i="2" l="1"/>
  <c r="B478" i="2" s="1"/>
  <c r="AB477" i="2"/>
  <c r="E478" i="2" s="1"/>
  <c r="H478" i="2" s="1"/>
  <c r="O478" i="2" s="1"/>
  <c r="C478" i="2"/>
  <c r="F478" i="2" s="1"/>
  <c r="M478" i="2" s="1"/>
  <c r="D478" i="2" l="1"/>
  <c r="G478" i="2" s="1"/>
  <c r="I478" i="2" s="1"/>
  <c r="J478" i="2" s="1"/>
  <c r="P478" i="2" s="1"/>
  <c r="Q478" i="2" s="1"/>
  <c r="K478" i="2"/>
  <c r="L478" i="2" s="1"/>
  <c r="R478" i="2" s="1"/>
  <c r="N478" i="2" l="1"/>
  <c r="T478" i="2" s="1"/>
  <c r="S478" i="2"/>
  <c r="U478" i="2" l="1"/>
  <c r="W478" i="2" s="1"/>
  <c r="Z478" i="2" l="1"/>
  <c r="X478" i="2"/>
  <c r="Y478" i="2"/>
  <c r="V478" i="2"/>
  <c r="C479" i="2" l="1"/>
  <c r="F479" i="2" s="1"/>
  <c r="M479" i="2" s="1"/>
  <c r="AB478" i="2"/>
  <c r="E479" i="2" s="1"/>
  <c r="H479" i="2" s="1"/>
  <c r="O479" i="2" s="1"/>
  <c r="AA478" i="2"/>
  <c r="B479" i="2" s="1"/>
  <c r="D479" i="2" l="1"/>
  <c r="G479" i="2" s="1"/>
  <c r="I479" i="2" s="1"/>
  <c r="J479" i="2" s="1"/>
  <c r="P479" i="2" s="1"/>
  <c r="Q479" i="2" s="1"/>
  <c r="K479" i="2"/>
  <c r="L479" i="2" s="1"/>
  <c r="R479" i="2" s="1"/>
  <c r="N479" i="2" l="1"/>
  <c r="T479" i="2" s="1"/>
  <c r="S479" i="2"/>
  <c r="U479" i="2" l="1"/>
  <c r="V479" i="2" s="1"/>
  <c r="Z479" i="2" l="1"/>
  <c r="X479" i="2"/>
  <c r="W479" i="2"/>
  <c r="Y479" i="2"/>
  <c r="C480" i="2" s="1"/>
  <c r="F480" i="2" s="1"/>
  <c r="M480" i="2" s="1"/>
  <c r="AB479" i="2" l="1"/>
  <c r="E480" i="2" s="1"/>
  <c r="H480" i="2" s="1"/>
  <c r="O480" i="2" s="1"/>
  <c r="AA479" i="2"/>
  <c r="B480" i="2" s="1"/>
  <c r="D480" i="2" s="1"/>
  <c r="G480" i="2" s="1"/>
  <c r="I480" i="2" s="1"/>
  <c r="J480" i="2" s="1"/>
  <c r="P480" i="2" s="1"/>
  <c r="Q480" i="2" s="1"/>
  <c r="K480" i="2" l="1"/>
  <c r="L480" i="2" s="1"/>
  <c r="R480" i="2" s="1"/>
  <c r="N480" i="2"/>
  <c r="T480" i="2" s="1"/>
  <c r="S480" i="2" l="1"/>
  <c r="U480" i="2" s="1"/>
  <c r="W480" i="2" s="1"/>
  <c r="X480" i="2" l="1"/>
  <c r="Y480" i="2"/>
  <c r="Z480" i="2"/>
  <c r="V480" i="2"/>
  <c r="AB480" i="2" l="1"/>
  <c r="E481" i="2" s="1"/>
  <c r="H481" i="2" s="1"/>
  <c r="K481" i="2" s="1"/>
  <c r="L481" i="2" s="1"/>
  <c r="R481" i="2" s="1"/>
  <c r="C481" i="2"/>
  <c r="F481" i="2" s="1"/>
  <c r="M481" i="2" s="1"/>
  <c r="AA480" i="2"/>
  <c r="B481" i="2" s="1"/>
  <c r="O481" i="2" l="1"/>
  <c r="D481" i="2"/>
  <c r="G481" i="2" s="1"/>
  <c r="I481" i="2" s="1"/>
  <c r="J481" i="2" s="1"/>
  <c r="S481" i="2" s="1"/>
  <c r="P481" i="2" l="1"/>
  <c r="Q481" i="2" s="1"/>
  <c r="N481" i="2"/>
  <c r="T481" i="2" l="1"/>
  <c r="U481" i="2" s="1"/>
  <c r="Y481" i="2" s="1"/>
  <c r="W481" i="2" l="1"/>
  <c r="Z481" i="2"/>
  <c r="V481" i="2"/>
  <c r="X481" i="2"/>
  <c r="AB481" i="2" l="1"/>
  <c r="E482" i="2" s="1"/>
  <c r="H482" i="2" s="1"/>
  <c r="K482" i="2" s="1"/>
  <c r="L482" i="2" s="1"/>
  <c r="R482" i="2" s="1"/>
  <c r="C482" i="2"/>
  <c r="F482" i="2" s="1"/>
  <c r="M482" i="2" s="1"/>
  <c r="AA481" i="2"/>
  <c r="B482" i="2" s="1"/>
  <c r="O482" i="2" l="1"/>
  <c r="D482" i="2"/>
  <c r="G482" i="2" s="1"/>
  <c r="I482" i="2" l="1"/>
  <c r="J482" i="2" s="1"/>
  <c r="N482" i="2"/>
  <c r="S482" i="2" l="1"/>
  <c r="P482" i="2"/>
  <c r="Q482" i="2" s="1"/>
  <c r="T482" i="2" s="1"/>
  <c r="U482" i="2" l="1"/>
  <c r="X482" i="2" s="1"/>
  <c r="Y482" i="2" l="1"/>
  <c r="Z482" i="2"/>
  <c r="AB482" i="2" s="1"/>
  <c r="E483" i="2" s="1"/>
  <c r="H483" i="2" s="1"/>
  <c r="O483" i="2" s="1"/>
  <c r="W482" i="2"/>
  <c r="V482" i="2"/>
  <c r="C483" i="2" l="1"/>
  <c r="F483" i="2" s="1"/>
  <c r="M483" i="2" s="1"/>
  <c r="AA482" i="2"/>
  <c r="B483" i="2" s="1"/>
  <c r="K483" i="2"/>
  <c r="L483" i="2" s="1"/>
  <c r="R483" i="2" s="1"/>
  <c r="D483" i="2" l="1"/>
  <c r="G483" i="2" s="1"/>
  <c r="I483" i="2" s="1"/>
  <c r="J483" i="2" s="1"/>
  <c r="P483" i="2" s="1"/>
  <c r="Q483" i="2" s="1"/>
  <c r="N483" i="2" l="1"/>
  <c r="T483" i="2" s="1"/>
  <c r="S483" i="2"/>
  <c r="U483" i="2" l="1"/>
  <c r="X483" i="2" l="1"/>
  <c r="W483" i="2"/>
  <c r="V483" i="2"/>
  <c r="Y483" i="2"/>
  <c r="Z483" i="2"/>
  <c r="AB483" i="2" l="1"/>
  <c r="E484" i="2" s="1"/>
  <c r="H484" i="2" s="1"/>
  <c r="K484" i="2" s="1"/>
  <c r="L484" i="2" s="1"/>
  <c r="R484" i="2" s="1"/>
  <c r="AA483" i="2"/>
  <c r="B484" i="2" s="1"/>
  <c r="C484" i="2"/>
  <c r="F484" i="2" s="1"/>
  <c r="O484" i="2" l="1"/>
  <c r="M484" i="2"/>
  <c r="D484" i="2"/>
  <c r="G484" i="2" s="1"/>
  <c r="I484" i="2" l="1"/>
  <c r="J484" i="2" s="1"/>
  <c r="N484" i="2"/>
  <c r="S484" i="2" l="1"/>
  <c r="P484" i="2"/>
  <c r="Q484" i="2" s="1"/>
  <c r="T484" i="2" s="1"/>
  <c r="U484" i="2" l="1"/>
  <c r="X484" i="2" s="1"/>
  <c r="V484" i="2" l="1"/>
  <c r="W484" i="2"/>
  <c r="Y484" i="2"/>
  <c r="Z484" i="2"/>
  <c r="AB484" i="2" s="1"/>
  <c r="E485" i="2" s="1"/>
  <c r="H485" i="2" s="1"/>
  <c r="C485" i="2" l="1"/>
  <c r="F485" i="2" s="1"/>
  <c r="M485" i="2" s="1"/>
  <c r="AA484" i="2"/>
  <c r="B485" i="2" s="1"/>
  <c r="K485" i="2"/>
  <c r="L485" i="2" s="1"/>
  <c r="R485" i="2" s="1"/>
  <c r="O485" i="2"/>
  <c r="D485" i="2" l="1"/>
  <c r="G485" i="2" s="1"/>
  <c r="I485" i="2" s="1"/>
  <c r="J485" i="2" s="1"/>
  <c r="P485" i="2" s="1"/>
  <c r="Q485" i="2" s="1"/>
  <c r="S485" i="2" l="1"/>
  <c r="N485" i="2"/>
  <c r="T485" i="2" s="1"/>
  <c r="U485" i="2" l="1"/>
  <c r="Z485" i="2" s="1"/>
  <c r="W485" i="2" l="1"/>
  <c r="Y485" i="2"/>
  <c r="X485" i="2"/>
  <c r="AB485" i="2" s="1"/>
  <c r="E486" i="2" s="1"/>
  <c r="H486" i="2" s="1"/>
  <c r="K486" i="2" s="1"/>
  <c r="L486" i="2" s="1"/>
  <c r="R486" i="2" s="1"/>
  <c r="V485" i="2"/>
  <c r="AA485" i="2" l="1"/>
  <c r="B486" i="2" s="1"/>
  <c r="C486" i="2"/>
  <c r="F486" i="2" s="1"/>
  <c r="M486" i="2" s="1"/>
  <c r="O486" i="2"/>
  <c r="D486" i="2" l="1"/>
  <c r="G486" i="2" s="1"/>
  <c r="I486" i="2" s="1"/>
  <c r="J486" i="2" s="1"/>
  <c r="P486" i="2" s="1"/>
  <c r="Q486" i="2" s="1"/>
  <c r="S486" i="2" l="1"/>
  <c r="N486" i="2"/>
  <c r="T486" i="2" s="1"/>
  <c r="U486" i="2" l="1"/>
  <c r="Z486" i="2" s="1"/>
  <c r="Y486" i="2" l="1"/>
  <c r="X486" i="2"/>
  <c r="AB486" i="2" s="1"/>
  <c r="E487" i="2" s="1"/>
  <c r="H487" i="2" s="1"/>
  <c r="O487" i="2" s="1"/>
  <c r="V486" i="2"/>
  <c r="W486" i="2"/>
  <c r="AA486" i="2" l="1"/>
  <c r="B487" i="2" s="1"/>
  <c r="K487" i="2"/>
  <c r="L487" i="2" s="1"/>
  <c r="R487" i="2" s="1"/>
  <c r="C487" i="2"/>
  <c r="F487" i="2" s="1"/>
  <c r="M487" i="2" s="1"/>
  <c r="D487" i="2" l="1"/>
  <c r="G487" i="2" s="1"/>
  <c r="I487" i="2" s="1"/>
  <c r="J487" i="2" s="1"/>
  <c r="P487" i="2" s="1"/>
  <c r="Q487" i="2" s="1"/>
  <c r="N487" i="2" l="1"/>
  <c r="T487" i="2" s="1"/>
  <c r="S487" i="2"/>
  <c r="U487" i="2" l="1"/>
  <c r="V487" i="2" s="1"/>
  <c r="X487" i="2" l="1"/>
  <c r="W487" i="2"/>
  <c r="Z487" i="2"/>
  <c r="Y487" i="2"/>
  <c r="C488" i="2" s="1"/>
  <c r="F488" i="2" s="1"/>
  <c r="M488" i="2" s="1"/>
  <c r="AB487" i="2" l="1"/>
  <c r="E488" i="2" s="1"/>
  <c r="H488" i="2" s="1"/>
  <c r="K488" i="2" s="1"/>
  <c r="L488" i="2" s="1"/>
  <c r="R488" i="2" s="1"/>
  <c r="AA487" i="2"/>
  <c r="B488" i="2" s="1"/>
  <c r="D488" i="2" s="1"/>
  <c r="G488" i="2" s="1"/>
  <c r="N488" i="2" s="1"/>
  <c r="O488" i="2" l="1"/>
  <c r="I488" i="2"/>
  <c r="J488" i="2" s="1"/>
  <c r="P488" i="2" s="1"/>
  <c r="Q488" i="2" s="1"/>
  <c r="T488" i="2" l="1"/>
  <c r="S488" i="2"/>
  <c r="U488" i="2" l="1"/>
  <c r="V488" i="2" s="1"/>
  <c r="X488" i="2" l="1"/>
  <c r="Y488" i="2"/>
  <c r="C489" i="2" s="1"/>
  <c r="F489" i="2" s="1"/>
  <c r="M489" i="2" s="1"/>
  <c r="W488" i="2"/>
  <c r="Z488" i="2"/>
  <c r="AB488" i="2" l="1"/>
  <c r="E489" i="2" s="1"/>
  <c r="H489" i="2" s="1"/>
  <c r="O489" i="2" s="1"/>
  <c r="AA488" i="2"/>
  <c r="B489" i="2" s="1"/>
  <c r="D489" i="2" s="1"/>
  <c r="G489" i="2" s="1"/>
  <c r="I489" i="2" s="1"/>
  <c r="J489" i="2" s="1"/>
  <c r="P489" i="2" s="1"/>
  <c r="Q489" i="2" s="1"/>
  <c r="K489" i="2" l="1"/>
  <c r="L489" i="2" s="1"/>
  <c r="R489" i="2" s="1"/>
  <c r="N489" i="2"/>
  <c r="T489" i="2" s="1"/>
  <c r="S489" i="2" l="1"/>
  <c r="U489" i="2" s="1"/>
  <c r="V489" i="2" s="1"/>
  <c r="Z489" i="2" l="1"/>
  <c r="W489" i="2"/>
  <c r="Y489" i="2"/>
  <c r="C490" i="2" s="1"/>
  <c r="F490" i="2" s="1"/>
  <c r="M490" i="2" s="1"/>
  <c r="X489" i="2"/>
  <c r="AB489" i="2" l="1"/>
  <c r="E490" i="2" s="1"/>
  <c r="H490" i="2" s="1"/>
  <c r="K490" i="2" s="1"/>
  <c r="L490" i="2" s="1"/>
  <c r="R490" i="2" s="1"/>
  <c r="AA489" i="2"/>
  <c r="B490" i="2" s="1"/>
  <c r="D490" i="2" s="1"/>
  <c r="G490" i="2" s="1"/>
  <c r="I490" i="2" s="1"/>
  <c r="J490" i="2" s="1"/>
  <c r="P490" i="2" s="1"/>
  <c r="Q490" i="2" s="1"/>
  <c r="O490" i="2" l="1"/>
  <c r="N490" i="2"/>
  <c r="S490" i="2"/>
  <c r="T490" i="2" l="1"/>
  <c r="U490" i="2" s="1"/>
  <c r="X490" i="2" s="1"/>
  <c r="V490" i="2" l="1"/>
  <c r="W490" i="2"/>
  <c r="Y490" i="2"/>
  <c r="Z490" i="2"/>
  <c r="AB490" i="2" s="1"/>
  <c r="E491" i="2" s="1"/>
  <c r="H491" i="2" s="1"/>
  <c r="K491" i="2" s="1"/>
  <c r="L491" i="2" s="1"/>
  <c r="R491" i="2" s="1"/>
  <c r="C491" i="2" l="1"/>
  <c r="F491" i="2" s="1"/>
  <c r="M491" i="2" s="1"/>
  <c r="AA490" i="2"/>
  <c r="B491" i="2" s="1"/>
  <c r="O491" i="2"/>
  <c r="D491" i="2" l="1"/>
  <c r="G491" i="2" s="1"/>
  <c r="I491" i="2" s="1"/>
  <c r="J491" i="2" s="1"/>
  <c r="P491" i="2" s="1"/>
  <c r="Q491" i="2" s="1"/>
  <c r="S491" i="2" l="1"/>
  <c r="N491" i="2"/>
  <c r="T491" i="2" s="1"/>
  <c r="U491" i="2" l="1"/>
  <c r="Z491" i="2" s="1"/>
  <c r="V491" i="2" l="1"/>
  <c r="W491" i="2"/>
  <c r="X491" i="2"/>
  <c r="AB491" i="2" s="1"/>
  <c r="E492" i="2" s="1"/>
  <c r="H492" i="2" s="1"/>
  <c r="K492" i="2" s="1"/>
  <c r="L492" i="2" s="1"/>
  <c r="R492" i="2" s="1"/>
  <c r="Y491" i="2"/>
  <c r="C492" i="2" l="1"/>
  <c r="F492" i="2" s="1"/>
  <c r="M492" i="2" s="1"/>
  <c r="AA491" i="2"/>
  <c r="B492" i="2" s="1"/>
  <c r="O492" i="2"/>
  <c r="D492" i="2" l="1"/>
  <c r="G492" i="2" s="1"/>
  <c r="I492" i="2" s="1"/>
  <c r="J492" i="2" s="1"/>
  <c r="P492" i="2" s="1"/>
  <c r="Q492" i="2" s="1"/>
  <c r="N492" i="2" l="1"/>
  <c r="T492" i="2" s="1"/>
  <c r="S492" i="2"/>
  <c r="U492" i="2" l="1"/>
  <c r="V492" i="2" s="1"/>
  <c r="X492" i="2" l="1"/>
  <c r="Z492" i="2"/>
  <c r="Y492" i="2"/>
  <c r="C493" i="2" s="1"/>
  <c r="F493" i="2" s="1"/>
  <c r="M493" i="2" s="1"/>
  <c r="W492" i="2"/>
  <c r="AB492" i="2" l="1"/>
  <c r="E493" i="2" s="1"/>
  <c r="H493" i="2" s="1"/>
  <c r="O493" i="2" s="1"/>
  <c r="AA492" i="2"/>
  <c r="B493" i="2" s="1"/>
  <c r="D493" i="2" s="1"/>
  <c r="G493" i="2" s="1"/>
  <c r="I493" i="2" s="1"/>
  <c r="J493" i="2" s="1"/>
  <c r="K493" i="2" l="1"/>
  <c r="L493" i="2" s="1"/>
  <c r="R493" i="2" s="1"/>
  <c r="N493" i="2"/>
  <c r="P493" i="2"/>
  <c r="Q493" i="2" s="1"/>
  <c r="T493" i="2" l="1"/>
  <c r="S493" i="2"/>
  <c r="U493" i="2" l="1"/>
  <c r="V493" i="2" s="1"/>
  <c r="Z493" i="2" l="1"/>
  <c r="W493" i="2"/>
  <c r="X493" i="2"/>
  <c r="Y493" i="2"/>
  <c r="AA493" i="2" l="1"/>
  <c r="B494" i="2" s="1"/>
  <c r="AB493" i="2"/>
  <c r="E494" i="2" s="1"/>
  <c r="H494" i="2" s="1"/>
  <c r="K494" i="2" s="1"/>
  <c r="L494" i="2" s="1"/>
  <c r="R494" i="2" s="1"/>
  <c r="C494" i="2"/>
  <c r="F494" i="2" s="1"/>
  <c r="M494" i="2" s="1"/>
  <c r="O494" i="2" l="1"/>
  <c r="D494" i="2"/>
  <c r="G494" i="2" s="1"/>
  <c r="N494" i="2" s="1"/>
  <c r="I494" i="2" l="1"/>
  <c r="J494" i="2" s="1"/>
  <c r="P494" i="2" s="1"/>
  <c r="Q494" i="2" s="1"/>
  <c r="T494" i="2" s="1"/>
  <c r="S494" i="2" l="1"/>
  <c r="U494" i="2" s="1"/>
  <c r="V494" i="2" s="1"/>
  <c r="Z494" i="2" l="1"/>
  <c r="Y494" i="2"/>
  <c r="C495" i="2" s="1"/>
  <c r="F495" i="2" s="1"/>
  <c r="M495" i="2" s="1"/>
  <c r="W494" i="2"/>
  <c r="X494" i="2"/>
  <c r="AB494" i="2" l="1"/>
  <c r="E495" i="2" s="1"/>
  <c r="H495" i="2" s="1"/>
  <c r="O495" i="2" s="1"/>
  <c r="AA494" i="2"/>
  <c r="B495" i="2" s="1"/>
  <c r="D495" i="2" s="1"/>
  <c r="G495" i="2" s="1"/>
  <c r="N495" i="2" s="1"/>
  <c r="K495" i="2" l="1"/>
  <c r="L495" i="2" s="1"/>
  <c r="R495" i="2" s="1"/>
  <c r="I495" i="2"/>
  <c r="J495" i="2" s="1"/>
  <c r="P495" i="2" s="1"/>
  <c r="Q495" i="2" s="1"/>
  <c r="T495" i="2" s="1"/>
  <c r="S495" i="2" l="1"/>
  <c r="U495" i="2" s="1"/>
  <c r="Z495" i="2" s="1"/>
  <c r="V495" i="2" l="1"/>
  <c r="Y495" i="2"/>
  <c r="X495" i="2"/>
  <c r="AB495" i="2" s="1"/>
  <c r="E496" i="2" s="1"/>
  <c r="H496" i="2" s="1"/>
  <c r="K496" i="2" s="1"/>
  <c r="L496" i="2" s="1"/>
  <c r="R496" i="2" s="1"/>
  <c r="W495" i="2"/>
  <c r="C496" i="2" l="1"/>
  <c r="F496" i="2" s="1"/>
  <c r="M496" i="2" s="1"/>
  <c r="AA495" i="2"/>
  <c r="B496" i="2" s="1"/>
  <c r="O496" i="2"/>
  <c r="D496" i="2" l="1"/>
  <c r="G496" i="2" s="1"/>
  <c r="I496" i="2" s="1"/>
  <c r="J496" i="2" s="1"/>
  <c r="S496" i="2" s="1"/>
  <c r="P496" i="2" l="1"/>
  <c r="Q496" i="2" s="1"/>
  <c r="N496" i="2"/>
  <c r="T496" i="2" l="1"/>
  <c r="U496" i="2" s="1"/>
  <c r="Z496" i="2" s="1"/>
  <c r="V496" i="2" l="1"/>
  <c r="Y496" i="2"/>
  <c r="W496" i="2"/>
  <c r="X496" i="2"/>
  <c r="AB496" i="2" s="1"/>
  <c r="E497" i="2" s="1"/>
  <c r="H497" i="2" s="1"/>
  <c r="K497" i="2" s="1"/>
  <c r="L497" i="2" s="1"/>
  <c r="R497" i="2" s="1"/>
  <c r="AA496" i="2" l="1"/>
  <c r="B497" i="2" s="1"/>
  <c r="C497" i="2"/>
  <c r="F497" i="2" s="1"/>
  <c r="M497" i="2" s="1"/>
  <c r="O497" i="2"/>
  <c r="D497" i="2" l="1"/>
  <c r="G497" i="2" s="1"/>
  <c r="N497" i="2" s="1"/>
  <c r="I497" i="2" l="1"/>
  <c r="J497" i="2" s="1"/>
  <c r="P497" i="2" s="1"/>
  <c r="Q497" i="2" s="1"/>
  <c r="T497" i="2" s="1"/>
  <c r="S497" i="2" l="1"/>
  <c r="U497" i="2" s="1"/>
  <c r="W497" i="2" s="1"/>
  <c r="V497" i="2" l="1"/>
  <c r="X497" i="2"/>
  <c r="Y497" i="2"/>
  <c r="Z497" i="2"/>
  <c r="C498" i="2" l="1"/>
  <c r="F498" i="2" s="1"/>
  <c r="M498" i="2" s="1"/>
  <c r="AB497" i="2"/>
  <c r="E498" i="2" s="1"/>
  <c r="H498" i="2" s="1"/>
  <c r="K498" i="2" s="1"/>
  <c r="L498" i="2" s="1"/>
  <c r="R498" i="2" s="1"/>
  <c r="AA497" i="2"/>
  <c r="B498" i="2" s="1"/>
  <c r="D498" i="2" l="1"/>
  <c r="G498" i="2" s="1"/>
  <c r="I498" i="2" s="1"/>
  <c r="J498" i="2" s="1"/>
  <c r="P498" i="2" s="1"/>
  <c r="Q498" i="2" s="1"/>
  <c r="O498" i="2"/>
  <c r="N498" i="2" l="1"/>
  <c r="T498" i="2" s="1"/>
  <c r="S498" i="2"/>
  <c r="U498" i="2" l="1"/>
  <c r="X498" i="2" s="1"/>
  <c r="V498" i="2" l="1"/>
  <c r="W498" i="2"/>
  <c r="Z498" i="2"/>
  <c r="AB498" i="2" s="1"/>
  <c r="E499" i="2" s="1"/>
  <c r="H499" i="2" s="1"/>
  <c r="K499" i="2" s="1"/>
  <c r="L499" i="2" s="1"/>
  <c r="R499" i="2" s="1"/>
  <c r="Y498" i="2"/>
  <c r="C499" i="2" l="1"/>
  <c r="F499" i="2" s="1"/>
  <c r="M499" i="2" s="1"/>
  <c r="O499" i="2"/>
  <c r="AA498" i="2"/>
  <c r="B499" i="2" s="1"/>
  <c r="D499" i="2" l="1"/>
  <c r="G499" i="2" s="1"/>
  <c r="N499" i="2" s="1"/>
  <c r="I499" i="2" l="1"/>
  <c r="J499" i="2" s="1"/>
  <c r="P499" i="2" s="1"/>
  <c r="Q499" i="2" s="1"/>
  <c r="T499" i="2" s="1"/>
  <c r="S499" i="2" l="1"/>
  <c r="U499" i="2" s="1"/>
  <c r="Y499" i="2" s="1"/>
  <c r="X499" i="2" l="1"/>
  <c r="V499" i="2"/>
  <c r="C500" i="2" s="1"/>
  <c r="F500" i="2" s="1"/>
  <c r="M500" i="2" s="1"/>
  <c r="Z499" i="2"/>
  <c r="W499" i="2"/>
  <c r="AA499" i="2" l="1"/>
  <c r="B500" i="2" s="1"/>
  <c r="D500" i="2" s="1"/>
  <c r="G500" i="2" s="1"/>
  <c r="N500" i="2" s="1"/>
  <c r="AB499" i="2"/>
  <c r="E500" i="2" s="1"/>
  <c r="H500" i="2" s="1"/>
  <c r="K500" i="2" s="1"/>
  <c r="L500" i="2" s="1"/>
  <c r="R500" i="2" s="1"/>
  <c r="O500" i="2" l="1"/>
  <c r="I500" i="2"/>
  <c r="J500" i="2" s="1"/>
  <c r="P500" i="2" s="1"/>
  <c r="Q500" i="2" s="1"/>
  <c r="T500" i="2" l="1"/>
  <c r="S500" i="2"/>
  <c r="U500" i="2" l="1"/>
  <c r="V500" i="2" s="1"/>
  <c r="Z500" i="2" l="1"/>
  <c r="X500" i="2"/>
  <c r="W500" i="2"/>
  <c r="Y500" i="2"/>
  <c r="C501" i="2" s="1"/>
  <c r="F501" i="2" s="1"/>
  <c r="M501" i="2" s="1"/>
  <c r="AB500" i="2" l="1"/>
  <c r="E501" i="2" s="1"/>
  <c r="H501" i="2" s="1"/>
  <c r="K501" i="2" s="1"/>
  <c r="L501" i="2" s="1"/>
  <c r="R501" i="2" s="1"/>
  <c r="AA500" i="2"/>
  <c r="B501" i="2" s="1"/>
  <c r="D501" i="2" s="1"/>
  <c r="G501" i="2" s="1"/>
  <c r="N501" i="2" s="1"/>
  <c r="O501" i="2" l="1"/>
  <c r="I501" i="2"/>
  <c r="J501" i="2" s="1"/>
  <c r="P501" i="2" s="1"/>
  <c r="Q501" i="2" s="1"/>
  <c r="T501" i="2" l="1"/>
  <c r="S501" i="2"/>
  <c r="U501" i="2" l="1"/>
  <c r="V501" i="2" s="1"/>
  <c r="Z501" i="2" l="1"/>
  <c r="X501" i="2"/>
  <c r="Y501" i="2"/>
  <c r="C502" i="2" s="1"/>
  <c r="F502" i="2" s="1"/>
  <c r="M502" i="2" s="1"/>
  <c r="W501" i="2"/>
  <c r="AA501" i="2" l="1"/>
  <c r="B502" i="2" s="1"/>
  <c r="D502" i="2" s="1"/>
  <c r="G502" i="2" s="1"/>
  <c r="I502" i="2" s="1"/>
  <c r="J502" i="2" s="1"/>
  <c r="P502" i="2" s="1"/>
  <c r="Q502" i="2" s="1"/>
  <c r="AB501" i="2"/>
  <c r="E502" i="2" s="1"/>
  <c r="H502" i="2" s="1"/>
  <c r="K502" i="2" s="1"/>
  <c r="L502" i="2" s="1"/>
  <c r="R502" i="2" s="1"/>
  <c r="N502" i="2" l="1"/>
  <c r="S502" i="2"/>
  <c r="O502" i="2"/>
  <c r="T502" i="2" l="1"/>
  <c r="U502" i="2" s="1"/>
  <c r="V502" i="2" s="1"/>
  <c r="Y502" i="2" l="1"/>
  <c r="C503" i="2" s="1"/>
  <c r="F503" i="2" s="1"/>
  <c r="M503" i="2" s="1"/>
  <c r="Z502" i="2"/>
  <c r="W502" i="2"/>
  <c r="X502" i="2"/>
  <c r="AA502" i="2" l="1"/>
  <c r="B503" i="2" s="1"/>
  <c r="D503" i="2" s="1"/>
  <c r="G503" i="2" s="1"/>
  <c r="N503" i="2" s="1"/>
  <c r="AB502" i="2"/>
  <c r="E503" i="2" s="1"/>
  <c r="H503" i="2" s="1"/>
  <c r="K503" i="2" s="1"/>
  <c r="L503" i="2" s="1"/>
  <c r="R503" i="2" s="1"/>
  <c r="I503" i="2" l="1"/>
  <c r="J503" i="2" s="1"/>
  <c r="P503" i="2" s="1"/>
  <c r="Q503" i="2" s="1"/>
  <c r="O503" i="2"/>
  <c r="S503" i="2" l="1"/>
  <c r="T503" i="2"/>
  <c r="U503" i="2" l="1"/>
  <c r="X503" i="2" s="1"/>
  <c r="W503" i="2" l="1"/>
  <c r="V503" i="2"/>
  <c r="Y503" i="2"/>
  <c r="Z503" i="2"/>
  <c r="AB503" i="2" s="1"/>
  <c r="E504" i="2" s="1"/>
  <c r="H504" i="2" s="1"/>
  <c r="O504" i="2" s="1"/>
  <c r="AA503" i="2" l="1"/>
  <c r="B504" i="2" s="1"/>
  <c r="C504" i="2"/>
  <c r="F504" i="2" s="1"/>
  <c r="M504" i="2" s="1"/>
  <c r="K504" i="2"/>
  <c r="L504" i="2" s="1"/>
  <c r="R504" i="2" s="1"/>
  <c r="D504" i="2" l="1"/>
  <c r="G504" i="2" s="1"/>
  <c r="N504" i="2" s="1"/>
  <c r="I504" i="2" l="1"/>
  <c r="J504" i="2" s="1"/>
  <c r="P504" i="2" s="1"/>
  <c r="Q504" i="2" s="1"/>
  <c r="T504" i="2" s="1"/>
  <c r="S504" i="2" l="1"/>
  <c r="U504" i="2" s="1"/>
  <c r="W504" i="2" s="1"/>
  <c r="Y504" i="2" l="1"/>
  <c r="Z504" i="2"/>
  <c r="X504" i="2"/>
  <c r="V504" i="2"/>
  <c r="C505" i="2" l="1"/>
  <c r="F505" i="2" s="1"/>
  <c r="M505" i="2" s="1"/>
  <c r="AB504" i="2"/>
  <c r="E505" i="2" s="1"/>
  <c r="H505" i="2" s="1"/>
  <c r="K505" i="2" s="1"/>
  <c r="L505" i="2" s="1"/>
  <c r="R505" i="2" s="1"/>
  <c r="AA504" i="2"/>
  <c r="B505" i="2" s="1"/>
  <c r="D505" i="2" s="1"/>
  <c r="G505" i="2" s="1"/>
  <c r="N505" i="2" s="1"/>
  <c r="O505" i="2" l="1"/>
  <c r="I505" i="2"/>
  <c r="J505" i="2" s="1"/>
  <c r="S505" i="2" s="1"/>
  <c r="P505" i="2" l="1"/>
  <c r="Q505" i="2" s="1"/>
  <c r="T505" i="2" s="1"/>
  <c r="U505" i="2" s="1"/>
  <c r="V505" i="2" s="1"/>
  <c r="Y505" i="2" l="1"/>
  <c r="C506" i="2" s="1"/>
  <c r="F506" i="2" s="1"/>
  <c r="M506" i="2" s="1"/>
  <c r="X505" i="2"/>
  <c r="W505" i="2"/>
  <c r="Z505" i="2"/>
  <c r="AA505" i="2" l="1"/>
  <c r="B506" i="2" s="1"/>
  <c r="D506" i="2" s="1"/>
  <c r="G506" i="2" s="1"/>
  <c r="N506" i="2" s="1"/>
  <c r="AB505" i="2"/>
  <c r="E506" i="2" s="1"/>
  <c r="H506" i="2" s="1"/>
  <c r="K506" i="2" s="1"/>
  <c r="L506" i="2" s="1"/>
  <c r="R506" i="2" s="1"/>
  <c r="O506" i="2" l="1"/>
  <c r="I506" i="2"/>
  <c r="J506" i="2" s="1"/>
  <c r="P506" i="2" s="1"/>
  <c r="Q506" i="2" s="1"/>
  <c r="T506" i="2" l="1"/>
  <c r="S506" i="2"/>
  <c r="U506" i="2" l="1"/>
  <c r="V506" i="2" s="1"/>
  <c r="X506" i="2" l="1"/>
  <c r="Y506" i="2"/>
  <c r="C507" i="2" s="1"/>
  <c r="F507" i="2" s="1"/>
  <c r="M507" i="2" s="1"/>
  <c r="W506" i="2"/>
  <c r="Z506" i="2"/>
  <c r="AB506" i="2" l="1"/>
  <c r="E507" i="2" s="1"/>
  <c r="H507" i="2" s="1"/>
  <c r="K507" i="2" s="1"/>
  <c r="L507" i="2" s="1"/>
  <c r="R507" i="2" s="1"/>
  <c r="AA506" i="2"/>
  <c r="B507" i="2" s="1"/>
  <c r="D507" i="2" s="1"/>
  <c r="G507" i="2" s="1"/>
  <c r="I507" i="2" s="1"/>
  <c r="J507" i="2" s="1"/>
  <c r="P507" i="2" s="1"/>
  <c r="Q507" i="2" s="1"/>
  <c r="O507" i="2" l="1"/>
  <c r="N507" i="2"/>
  <c r="S507" i="2"/>
  <c r="T507" i="2" l="1"/>
  <c r="U507" i="2" s="1"/>
  <c r="V507" i="2" s="1"/>
  <c r="Z507" i="2" l="1"/>
  <c r="Y507" i="2"/>
  <c r="C508" i="2" s="1"/>
  <c r="F508" i="2" s="1"/>
  <c r="M508" i="2" s="1"/>
  <c r="W507" i="2"/>
  <c r="X507" i="2"/>
  <c r="AB507" i="2" l="1"/>
  <c r="E508" i="2" s="1"/>
  <c r="H508" i="2" s="1"/>
  <c r="K508" i="2" s="1"/>
  <c r="L508" i="2" s="1"/>
  <c r="R508" i="2" s="1"/>
  <c r="AA507" i="2"/>
  <c r="B508" i="2" s="1"/>
  <c r="D508" i="2" s="1"/>
  <c r="G508" i="2" s="1"/>
  <c r="I508" i="2" s="1"/>
  <c r="J508" i="2" s="1"/>
  <c r="P508" i="2" s="1"/>
  <c r="Q508" i="2" s="1"/>
  <c r="O508" i="2" l="1"/>
  <c r="S508" i="2"/>
  <c r="N508" i="2"/>
  <c r="T508" i="2" l="1"/>
  <c r="U508" i="2" s="1"/>
  <c r="W508" i="2" s="1"/>
  <c r="Y508" i="2" l="1"/>
  <c r="Z508" i="2"/>
  <c r="X508" i="2"/>
  <c r="V508" i="2"/>
  <c r="AA508" i="2" l="1"/>
  <c r="B509" i="2" s="1"/>
  <c r="AB508" i="2"/>
  <c r="E509" i="2" s="1"/>
  <c r="H509" i="2" s="1"/>
  <c r="K509" i="2" s="1"/>
  <c r="L509" i="2" s="1"/>
  <c r="R509" i="2" s="1"/>
  <c r="C509" i="2"/>
  <c r="F509" i="2" s="1"/>
  <c r="M509" i="2" s="1"/>
  <c r="O509" i="2" l="1"/>
  <c r="D509" i="2"/>
  <c r="G509" i="2" s="1"/>
  <c r="N509" i="2" s="1"/>
  <c r="I509" i="2" l="1"/>
  <c r="J509" i="2" s="1"/>
  <c r="S509" i="2" s="1"/>
  <c r="P509" i="2" l="1"/>
  <c r="Q509" i="2" s="1"/>
  <c r="T509" i="2" s="1"/>
  <c r="U509" i="2" s="1"/>
  <c r="X509" i="2" s="1"/>
  <c r="V509" i="2" l="1"/>
  <c r="Y509" i="2"/>
  <c r="Z509" i="2"/>
  <c r="AB509" i="2" s="1"/>
  <c r="E510" i="2" s="1"/>
  <c r="H510" i="2" s="1"/>
  <c r="O510" i="2" s="1"/>
  <c r="W509" i="2"/>
  <c r="C510" i="2" l="1"/>
  <c r="F510" i="2" s="1"/>
  <c r="M510" i="2" s="1"/>
  <c r="AA509" i="2"/>
  <c r="B510" i="2" s="1"/>
  <c r="K510" i="2"/>
  <c r="L510" i="2" s="1"/>
  <c r="R510" i="2" s="1"/>
  <c r="D510" i="2" l="1"/>
  <c r="G510" i="2" s="1"/>
  <c r="N510" i="2" s="1"/>
  <c r="I510" i="2" l="1"/>
  <c r="J510" i="2" s="1"/>
  <c r="P510" i="2" s="1"/>
  <c r="Q510" i="2" s="1"/>
  <c r="T510" i="2" s="1"/>
  <c r="S510" i="2" l="1"/>
  <c r="U510" i="2" s="1"/>
  <c r="Z510" i="2" s="1"/>
  <c r="Y510" i="2" l="1"/>
  <c r="X510" i="2"/>
  <c r="AB510" i="2" s="1"/>
  <c r="E511" i="2" s="1"/>
  <c r="H511" i="2" s="1"/>
  <c r="K511" i="2" s="1"/>
  <c r="L511" i="2" s="1"/>
  <c r="R511" i="2" s="1"/>
  <c r="V510" i="2"/>
  <c r="W510" i="2"/>
  <c r="C511" i="2" l="1"/>
  <c r="F511" i="2" s="1"/>
  <c r="M511" i="2" s="1"/>
  <c r="O511" i="2"/>
  <c r="AA510" i="2"/>
  <c r="B511" i="2" s="1"/>
  <c r="D511" i="2" l="1"/>
  <c r="G511" i="2" s="1"/>
  <c r="N511" i="2" s="1"/>
  <c r="I511" i="2" l="1"/>
  <c r="J511" i="2" s="1"/>
  <c r="P511" i="2" s="1"/>
  <c r="Q511" i="2" s="1"/>
  <c r="T511" i="2" s="1"/>
  <c r="S511" i="2" l="1"/>
  <c r="U511" i="2" s="1"/>
  <c r="Y511" i="2" s="1"/>
  <c r="W511" i="2" l="1"/>
  <c r="V511" i="2"/>
  <c r="C512" i="2" s="1"/>
  <c r="F512" i="2" s="1"/>
  <c r="M512" i="2" s="1"/>
  <c r="Z511" i="2"/>
  <c r="X511" i="2"/>
  <c r="AB511" i="2" l="1"/>
  <c r="E512" i="2" s="1"/>
  <c r="H512" i="2" s="1"/>
  <c r="K512" i="2" s="1"/>
  <c r="L512" i="2" s="1"/>
  <c r="R512" i="2" s="1"/>
  <c r="AA511" i="2"/>
  <c r="B512" i="2" s="1"/>
  <c r="D512" i="2" s="1"/>
  <c r="G512" i="2" s="1"/>
  <c r="N512" i="2" s="1"/>
  <c r="O512" i="2" l="1"/>
  <c r="I512" i="2"/>
  <c r="J512" i="2" s="1"/>
  <c r="P512" i="2" s="1"/>
  <c r="Q512" i="2" s="1"/>
  <c r="T512" i="2" s="1"/>
  <c r="S512" i="2" l="1"/>
  <c r="U512" i="2" s="1"/>
  <c r="W512" i="2" s="1"/>
  <c r="Z512" i="2" l="1"/>
  <c r="X512" i="2"/>
  <c r="Y512" i="2"/>
  <c r="V512" i="2"/>
  <c r="AB512" i="2" l="1"/>
  <c r="E513" i="2" s="1"/>
  <c r="H513" i="2" s="1"/>
  <c r="K513" i="2" s="1"/>
  <c r="L513" i="2" s="1"/>
  <c r="R513" i="2" s="1"/>
  <c r="C513" i="2"/>
  <c r="F513" i="2" s="1"/>
  <c r="M513" i="2" s="1"/>
  <c r="AA512" i="2"/>
  <c r="B513" i="2" s="1"/>
  <c r="O513" i="2" l="1"/>
  <c r="D513" i="2"/>
  <c r="G513" i="2" s="1"/>
  <c r="I513" i="2" s="1"/>
  <c r="J513" i="2" s="1"/>
  <c r="P513" i="2" s="1"/>
  <c r="Q513" i="2" s="1"/>
  <c r="S513" i="2" l="1"/>
  <c r="N513" i="2"/>
  <c r="T513" i="2" s="1"/>
  <c r="U513" i="2" l="1"/>
  <c r="X513" i="2" s="1"/>
  <c r="W513" i="2" l="1"/>
  <c r="V513" i="2"/>
  <c r="Y513" i="2"/>
  <c r="Z513" i="2"/>
  <c r="AB513" i="2" s="1"/>
  <c r="E514" i="2" s="1"/>
  <c r="H514" i="2" s="1"/>
  <c r="O514" i="2" s="1"/>
  <c r="AA513" i="2" l="1"/>
  <c r="B514" i="2" s="1"/>
  <c r="C514" i="2"/>
  <c r="F514" i="2" s="1"/>
  <c r="M514" i="2" s="1"/>
  <c r="K514" i="2"/>
  <c r="L514" i="2" s="1"/>
  <c r="R514" i="2" s="1"/>
  <c r="D514" i="2" l="1"/>
  <c r="G514" i="2" s="1"/>
  <c r="N514" i="2" s="1"/>
  <c r="I514" i="2" l="1"/>
  <c r="J514" i="2" s="1"/>
  <c r="S514" i="2" s="1"/>
  <c r="P514" i="2" l="1"/>
  <c r="Q514" i="2" s="1"/>
  <c r="T514" i="2" s="1"/>
  <c r="U514" i="2" s="1"/>
  <c r="V514" i="2" s="1"/>
  <c r="Z514" i="2" l="1"/>
  <c r="W514" i="2"/>
  <c r="X514" i="2"/>
  <c r="Y514" i="2"/>
  <c r="C515" i="2" s="1"/>
  <c r="F515" i="2" s="1"/>
  <c r="M515" i="2" s="1"/>
  <c r="AB514" i="2" l="1"/>
  <c r="E515" i="2" s="1"/>
  <c r="H515" i="2" s="1"/>
  <c r="K515" i="2" s="1"/>
  <c r="L515" i="2" s="1"/>
  <c r="R515" i="2" s="1"/>
  <c r="AA514" i="2"/>
  <c r="B515" i="2" s="1"/>
  <c r="D515" i="2" s="1"/>
  <c r="G515" i="2" s="1"/>
  <c r="I515" i="2" s="1"/>
  <c r="J515" i="2" s="1"/>
  <c r="P515" i="2" s="1"/>
  <c r="Q515" i="2" s="1"/>
  <c r="O515" i="2" l="1"/>
  <c r="S515" i="2"/>
  <c r="N515" i="2"/>
  <c r="T515" i="2" l="1"/>
  <c r="U515" i="2" s="1"/>
  <c r="V515" i="2" s="1"/>
  <c r="W515" i="2" l="1"/>
  <c r="Z515" i="2"/>
  <c r="Y515" i="2"/>
  <c r="C516" i="2" s="1"/>
  <c r="F516" i="2" s="1"/>
  <c r="M516" i="2" s="1"/>
  <c r="X515" i="2"/>
  <c r="AB515" i="2" l="1"/>
  <c r="E516" i="2" s="1"/>
  <c r="H516" i="2" s="1"/>
  <c r="O516" i="2" s="1"/>
  <c r="AA515" i="2"/>
  <c r="B516" i="2" s="1"/>
  <c r="D516" i="2" s="1"/>
  <c r="G516" i="2" s="1"/>
  <c r="I516" i="2" s="1"/>
  <c r="J516" i="2" s="1"/>
  <c r="P516" i="2" s="1"/>
  <c r="Q516" i="2" s="1"/>
  <c r="K516" i="2" l="1"/>
  <c r="L516" i="2" s="1"/>
  <c r="R516" i="2" s="1"/>
  <c r="N516" i="2"/>
  <c r="T516" i="2" s="1"/>
  <c r="S516" i="2" l="1"/>
  <c r="U516" i="2" s="1"/>
  <c r="V516" i="2" l="1"/>
  <c r="Y516" i="2"/>
  <c r="W516" i="2"/>
  <c r="Z516" i="2"/>
  <c r="X516" i="2"/>
  <c r="C517" i="2" l="1"/>
  <c r="F517" i="2" s="1"/>
  <c r="M517" i="2" s="1"/>
  <c r="AA516" i="2"/>
  <c r="B517" i="2" s="1"/>
  <c r="AB516" i="2"/>
  <c r="E517" i="2" s="1"/>
  <c r="H517" i="2" s="1"/>
  <c r="O517" i="2" s="1"/>
  <c r="D517" i="2" l="1"/>
  <c r="G517" i="2" s="1"/>
  <c r="I517" i="2" s="1"/>
  <c r="J517" i="2" s="1"/>
  <c r="P517" i="2" s="1"/>
  <c r="Q517" i="2" s="1"/>
  <c r="K517" i="2"/>
  <c r="L517" i="2" s="1"/>
  <c r="R517" i="2" s="1"/>
  <c r="N517" i="2" l="1"/>
  <c r="T517" i="2" s="1"/>
  <c r="S517" i="2"/>
  <c r="U517" i="2" l="1"/>
  <c r="V517" i="2" s="1"/>
  <c r="X517" i="2" l="1"/>
  <c r="W517" i="2"/>
  <c r="Z517" i="2"/>
  <c r="Y517" i="2"/>
  <c r="C518" i="2" s="1"/>
  <c r="F518" i="2" s="1"/>
  <c r="M518" i="2" s="1"/>
  <c r="AB517" i="2" l="1"/>
  <c r="E518" i="2" s="1"/>
  <c r="H518" i="2" s="1"/>
  <c r="O518" i="2" s="1"/>
  <c r="AA517" i="2"/>
  <c r="B518" i="2" s="1"/>
  <c r="D518" i="2" s="1"/>
  <c r="G518" i="2" s="1"/>
  <c r="I518" i="2" s="1"/>
  <c r="J518" i="2" s="1"/>
  <c r="P518" i="2" s="1"/>
  <c r="Q518" i="2" s="1"/>
  <c r="K518" i="2" l="1"/>
  <c r="L518" i="2" s="1"/>
  <c r="R518" i="2" s="1"/>
  <c r="N518" i="2"/>
  <c r="T518" i="2" s="1"/>
  <c r="S518" i="2" l="1"/>
  <c r="U518" i="2" s="1"/>
  <c r="W518" i="2" s="1"/>
  <c r="Y518" i="2" l="1"/>
  <c r="X518" i="2"/>
  <c r="V518" i="2"/>
  <c r="Z518" i="2"/>
  <c r="C519" i="2" l="1"/>
  <c r="F519" i="2" s="1"/>
  <c r="M519" i="2" s="1"/>
  <c r="AB518" i="2"/>
  <c r="E519" i="2" s="1"/>
  <c r="H519" i="2" s="1"/>
  <c r="K519" i="2" s="1"/>
  <c r="L519" i="2" s="1"/>
  <c r="R519" i="2" s="1"/>
  <c r="AA518" i="2"/>
  <c r="B519" i="2" s="1"/>
  <c r="D519" i="2" l="1"/>
  <c r="G519" i="2" s="1"/>
  <c r="N519" i="2" s="1"/>
  <c r="O519" i="2"/>
  <c r="I519" i="2" l="1"/>
  <c r="J519" i="2" s="1"/>
  <c r="P519" i="2" s="1"/>
  <c r="Q519" i="2" s="1"/>
  <c r="T519" i="2" s="1"/>
  <c r="S519" i="2" l="1"/>
  <c r="U519" i="2" s="1"/>
  <c r="Z519" i="2" s="1"/>
  <c r="W519" i="2" l="1"/>
  <c r="X519" i="2"/>
  <c r="AB519" i="2" s="1"/>
  <c r="E520" i="2" s="1"/>
  <c r="H520" i="2" s="1"/>
  <c r="K520" i="2" s="1"/>
  <c r="L520" i="2" s="1"/>
  <c r="R520" i="2" s="1"/>
  <c r="V519" i="2"/>
  <c r="Y519" i="2"/>
  <c r="AA519" i="2" l="1"/>
  <c r="B520" i="2" s="1"/>
  <c r="O520" i="2"/>
  <c r="C520" i="2"/>
  <c r="F520" i="2" s="1"/>
  <c r="M520" i="2" s="1"/>
  <c r="D520" i="2" l="1"/>
  <c r="G520" i="2" s="1"/>
  <c r="I520" i="2" s="1"/>
  <c r="J520" i="2" s="1"/>
  <c r="P520" i="2" s="1"/>
  <c r="Q520" i="2" s="1"/>
  <c r="S520" i="2" l="1"/>
  <c r="N520" i="2"/>
  <c r="T520" i="2" s="1"/>
  <c r="U520" i="2" l="1"/>
  <c r="V520" i="2" s="1"/>
  <c r="W520" i="2" l="1"/>
  <c r="X520" i="2"/>
  <c r="Y520" i="2"/>
  <c r="C521" i="2" s="1"/>
  <c r="F521" i="2" s="1"/>
  <c r="M521" i="2" s="1"/>
  <c r="Z520" i="2"/>
  <c r="AB520" i="2" l="1"/>
  <c r="E521" i="2" s="1"/>
  <c r="H521" i="2" s="1"/>
  <c r="K521" i="2" s="1"/>
  <c r="L521" i="2" s="1"/>
  <c r="R521" i="2" s="1"/>
  <c r="AA520" i="2"/>
  <c r="B521" i="2" s="1"/>
  <c r="D521" i="2" s="1"/>
  <c r="G521" i="2" s="1"/>
  <c r="I521" i="2" s="1"/>
  <c r="J521" i="2" s="1"/>
  <c r="P521" i="2" s="1"/>
  <c r="Q521" i="2" s="1"/>
  <c r="O521" i="2" l="1"/>
  <c r="N521" i="2"/>
  <c r="S521" i="2"/>
  <c r="T521" i="2" l="1"/>
  <c r="U521" i="2" s="1"/>
  <c r="V521" i="2" l="1"/>
  <c r="Z521" i="2"/>
  <c r="X521" i="2"/>
  <c r="W521" i="2"/>
  <c r="Y521" i="2"/>
  <c r="AB521" i="2" l="1"/>
  <c r="E522" i="2" s="1"/>
  <c r="H522" i="2" s="1"/>
  <c r="K522" i="2" s="1"/>
  <c r="L522" i="2" s="1"/>
  <c r="R522" i="2" s="1"/>
  <c r="C522" i="2"/>
  <c r="F522" i="2" s="1"/>
  <c r="AA521" i="2"/>
  <c r="B522" i="2" s="1"/>
  <c r="O522" i="2" l="1"/>
  <c r="M522" i="2"/>
  <c r="D522" i="2"/>
  <c r="G522" i="2" s="1"/>
  <c r="I522" i="2" l="1"/>
  <c r="J522" i="2" s="1"/>
  <c r="P522" i="2" s="1"/>
  <c r="Q522" i="2" s="1"/>
  <c r="N522" i="2"/>
  <c r="T522" i="2" l="1"/>
  <c r="S522" i="2"/>
  <c r="U522" i="2" l="1"/>
  <c r="Y522" i="2" s="1"/>
  <c r="Z522" i="2" l="1"/>
  <c r="W522" i="2"/>
  <c r="X522" i="2"/>
  <c r="V522" i="2"/>
  <c r="C523" i="2" s="1"/>
  <c r="F523" i="2" s="1"/>
  <c r="AB522" i="2" l="1"/>
  <c r="E523" i="2" s="1"/>
  <c r="H523" i="2" s="1"/>
  <c r="K523" i="2" s="1"/>
  <c r="L523" i="2" s="1"/>
  <c r="R523" i="2" s="1"/>
  <c r="AA522" i="2"/>
  <c r="B523" i="2" s="1"/>
  <c r="D523" i="2" s="1"/>
  <c r="G523" i="2" s="1"/>
  <c r="M523" i="2"/>
  <c r="O523" i="2" l="1"/>
  <c r="I523" i="2"/>
  <c r="J523" i="2" s="1"/>
  <c r="P523" i="2" s="1"/>
  <c r="Q523" i="2" s="1"/>
  <c r="N523" i="2"/>
  <c r="T523" i="2" l="1"/>
  <c r="S523" i="2"/>
  <c r="U523" i="2" l="1"/>
  <c r="X523" i="2" s="1"/>
  <c r="W523" i="2" l="1"/>
  <c r="Y523" i="2"/>
  <c r="V523" i="2"/>
  <c r="Z523" i="2"/>
  <c r="AB523" i="2" s="1"/>
  <c r="E524" i="2" s="1"/>
  <c r="H524" i="2" s="1"/>
  <c r="O524" i="2" s="1"/>
  <c r="AA523" i="2" l="1"/>
  <c r="B524" i="2" s="1"/>
  <c r="K524" i="2"/>
  <c r="L524" i="2" s="1"/>
  <c r="R524" i="2" s="1"/>
  <c r="C524" i="2"/>
  <c r="F524" i="2" s="1"/>
  <c r="M524" i="2" s="1"/>
  <c r="D524" i="2" l="1"/>
  <c r="G524" i="2" s="1"/>
  <c r="N524" i="2" l="1"/>
  <c r="I524" i="2"/>
  <c r="J524" i="2" s="1"/>
  <c r="P524" i="2" s="1"/>
  <c r="Q524" i="2" s="1"/>
  <c r="S524" i="2" l="1"/>
  <c r="T524" i="2"/>
  <c r="U524" i="2" l="1"/>
  <c r="V524" i="2" s="1"/>
  <c r="W524" i="2" l="1"/>
  <c r="X524" i="2"/>
  <c r="Z524" i="2"/>
  <c r="Y524" i="2"/>
  <c r="AA524" i="2" l="1"/>
  <c r="B525" i="2" s="1"/>
  <c r="AB524" i="2"/>
  <c r="E525" i="2" s="1"/>
  <c r="H525" i="2" s="1"/>
  <c r="O525" i="2" s="1"/>
  <c r="C525" i="2"/>
  <c r="F525" i="2" s="1"/>
  <c r="M525" i="2" s="1"/>
  <c r="K525" i="2" l="1"/>
  <c r="L525" i="2" s="1"/>
  <c r="R525" i="2" s="1"/>
  <c r="D525" i="2"/>
  <c r="G525" i="2" s="1"/>
  <c r="I525" i="2" l="1"/>
  <c r="J525" i="2" s="1"/>
  <c r="P525" i="2" s="1"/>
  <c r="Q525" i="2" s="1"/>
  <c r="N525" i="2"/>
  <c r="T525" i="2" l="1"/>
  <c r="S525" i="2"/>
  <c r="U525" i="2" l="1"/>
  <c r="Y525" i="2" s="1"/>
  <c r="X525" i="2" l="1"/>
  <c r="V525" i="2"/>
  <c r="C526" i="2" s="1"/>
  <c r="F526" i="2" s="1"/>
  <c r="M526" i="2" s="1"/>
  <c r="W525" i="2"/>
  <c r="Z525" i="2"/>
  <c r="AA525" i="2" l="1"/>
  <c r="B526" i="2" s="1"/>
  <c r="D526" i="2" s="1"/>
  <c r="G526" i="2" s="1"/>
  <c r="AB525" i="2"/>
  <c r="E526" i="2" s="1"/>
  <c r="H526" i="2" s="1"/>
  <c r="O526" i="2" s="1"/>
  <c r="K526" i="2" l="1"/>
  <c r="L526" i="2" s="1"/>
  <c r="R526" i="2" s="1"/>
  <c r="N526" i="2"/>
  <c r="I526" i="2"/>
  <c r="J526" i="2" s="1"/>
  <c r="P526" i="2" l="1"/>
  <c r="Q526" i="2" s="1"/>
  <c r="T526" i="2" s="1"/>
  <c r="S526" i="2"/>
  <c r="U526" i="2" l="1"/>
  <c r="Y526" i="2" l="1"/>
  <c r="X526" i="2"/>
  <c r="W526" i="2"/>
  <c r="Z526" i="2"/>
  <c r="V526" i="2"/>
  <c r="C527" i="2" l="1"/>
  <c r="F527" i="2" s="1"/>
  <c r="AA526" i="2"/>
  <c r="B527" i="2" s="1"/>
  <c r="AB526" i="2"/>
  <c r="E527" i="2" s="1"/>
  <c r="H527" i="2" s="1"/>
  <c r="D527" i="2" l="1"/>
  <c r="G527" i="2" s="1"/>
  <c r="I527" i="2" s="1"/>
  <c r="J527" i="2" s="1"/>
  <c r="P527" i="2" s="1"/>
  <c r="Q527" i="2" s="1"/>
  <c r="K527" i="2"/>
  <c r="L527" i="2" s="1"/>
  <c r="R527" i="2" s="1"/>
  <c r="O527" i="2"/>
  <c r="M527" i="2"/>
  <c r="N527" i="2" l="1"/>
  <c r="T527" i="2" s="1"/>
  <c r="S527" i="2"/>
  <c r="U527" i="2" l="1"/>
  <c r="V527" i="2" s="1"/>
  <c r="Z527" i="2" l="1"/>
  <c r="W527" i="2"/>
  <c r="X527" i="2"/>
  <c r="Y527" i="2"/>
  <c r="C528" i="2" s="1"/>
  <c r="F528" i="2" s="1"/>
  <c r="AB527" i="2" l="1"/>
  <c r="E528" i="2" s="1"/>
  <c r="H528" i="2" s="1"/>
  <c r="K528" i="2" s="1"/>
  <c r="L528" i="2" s="1"/>
  <c r="R528" i="2" s="1"/>
  <c r="AA527" i="2"/>
  <c r="B528" i="2" s="1"/>
  <c r="D528" i="2" s="1"/>
  <c r="G528" i="2" s="1"/>
  <c r="M528" i="2"/>
  <c r="O528" i="2" l="1"/>
  <c r="N528" i="2"/>
  <c r="I528" i="2"/>
  <c r="J528" i="2" s="1"/>
  <c r="P528" i="2" l="1"/>
  <c r="Q528" i="2" s="1"/>
  <c r="T528" i="2" s="1"/>
  <c r="S528" i="2"/>
  <c r="U528" i="2" l="1"/>
  <c r="Y528" i="2" s="1"/>
  <c r="X528" i="2" l="1"/>
  <c r="V528" i="2"/>
  <c r="C529" i="2" s="1"/>
  <c r="F529" i="2" s="1"/>
  <c r="Z528" i="2"/>
  <c r="W528" i="2"/>
  <c r="AB528" i="2" l="1"/>
  <c r="E529" i="2" s="1"/>
  <c r="H529" i="2" s="1"/>
  <c r="O529" i="2" s="1"/>
  <c r="AA528" i="2"/>
  <c r="B529" i="2" s="1"/>
  <c r="D529" i="2" s="1"/>
  <c r="G529" i="2" s="1"/>
  <c r="I529" i="2" s="1"/>
  <c r="J529" i="2" s="1"/>
  <c r="P529" i="2" s="1"/>
  <c r="Q529" i="2" s="1"/>
  <c r="M529" i="2"/>
  <c r="K529" i="2" l="1"/>
  <c r="L529" i="2" s="1"/>
  <c r="R529" i="2" s="1"/>
  <c r="N529" i="2"/>
  <c r="T529" i="2" s="1"/>
  <c r="S529" i="2" l="1"/>
  <c r="U529" i="2" s="1"/>
  <c r="Z529" i="2" s="1"/>
  <c r="Y529" i="2" l="1"/>
  <c r="V529" i="2"/>
  <c r="X529" i="2"/>
  <c r="AB529" i="2" s="1"/>
  <c r="E530" i="2" s="1"/>
  <c r="H530" i="2" s="1"/>
  <c r="O530" i="2" s="1"/>
  <c r="W529" i="2"/>
  <c r="AA529" i="2" l="1"/>
  <c r="B530" i="2" s="1"/>
  <c r="C530" i="2"/>
  <c r="F530" i="2" s="1"/>
  <c r="M530" i="2" s="1"/>
  <c r="K530" i="2"/>
  <c r="L530" i="2" s="1"/>
  <c r="R530" i="2" s="1"/>
  <c r="D530" i="2" l="1"/>
  <c r="G530" i="2" s="1"/>
  <c r="N530" i="2" s="1"/>
  <c r="I530" i="2" l="1"/>
  <c r="J530" i="2" s="1"/>
  <c r="P530" i="2" s="1"/>
  <c r="Q530" i="2" s="1"/>
  <c r="T530" i="2" s="1"/>
  <c r="S530" i="2" l="1"/>
  <c r="U530" i="2" s="1"/>
  <c r="Y530" i="2" s="1"/>
  <c r="V530" i="2" l="1"/>
  <c r="C531" i="2" s="1"/>
  <c r="F531" i="2" s="1"/>
  <c r="M531" i="2" s="1"/>
  <c r="X530" i="2"/>
  <c r="W530" i="2"/>
  <c r="Z530" i="2"/>
  <c r="AB530" i="2" l="1"/>
  <c r="E531" i="2" s="1"/>
  <c r="H531" i="2" s="1"/>
  <c r="K531" i="2" s="1"/>
  <c r="L531" i="2" s="1"/>
  <c r="R531" i="2" s="1"/>
  <c r="AA530" i="2"/>
  <c r="B531" i="2" s="1"/>
  <c r="D531" i="2" s="1"/>
  <c r="G531" i="2" s="1"/>
  <c r="O531" i="2" l="1"/>
  <c r="N531" i="2"/>
  <c r="I531" i="2"/>
  <c r="J531" i="2" s="1"/>
  <c r="P531" i="2" l="1"/>
  <c r="Q531" i="2" s="1"/>
  <c r="T531" i="2" s="1"/>
  <c r="S531" i="2"/>
  <c r="U531" i="2" l="1"/>
  <c r="W531" i="2" s="1"/>
  <c r="Z531" i="2" l="1"/>
  <c r="X531" i="2"/>
  <c r="Y531" i="2"/>
  <c r="V531" i="2"/>
  <c r="AB531" i="2" l="1"/>
  <c r="E532" i="2" s="1"/>
  <c r="H532" i="2" s="1"/>
  <c r="K532" i="2" s="1"/>
  <c r="L532" i="2" s="1"/>
  <c r="R532" i="2" s="1"/>
  <c r="C532" i="2"/>
  <c r="F532" i="2" s="1"/>
  <c r="M532" i="2" s="1"/>
  <c r="AA531" i="2"/>
  <c r="B532" i="2" s="1"/>
  <c r="O532" i="2" l="1"/>
  <c r="D532" i="2"/>
  <c r="G532" i="2" s="1"/>
  <c r="N532" i="2" s="1"/>
  <c r="I532" i="2" l="1"/>
  <c r="J532" i="2" s="1"/>
  <c r="P532" i="2" s="1"/>
  <c r="Q532" i="2" s="1"/>
  <c r="T532" i="2" s="1"/>
  <c r="S532" i="2" l="1"/>
  <c r="U532" i="2" s="1"/>
  <c r="W532" i="2" s="1"/>
  <c r="Z532" i="2" l="1"/>
  <c r="V532" i="2"/>
  <c r="Y532" i="2"/>
  <c r="X532" i="2"/>
  <c r="AB532" i="2" l="1"/>
  <c r="E533" i="2" s="1"/>
  <c r="H533" i="2" s="1"/>
  <c r="K533" i="2" s="1"/>
  <c r="L533" i="2" s="1"/>
  <c r="R533" i="2" s="1"/>
  <c r="AA532" i="2"/>
  <c r="B533" i="2" s="1"/>
  <c r="C533" i="2"/>
  <c r="F533" i="2" s="1"/>
  <c r="M533" i="2" s="1"/>
  <c r="O533" i="2" l="1"/>
  <c r="D533" i="2"/>
  <c r="G533" i="2" s="1"/>
  <c r="N533" i="2" l="1"/>
  <c r="I533" i="2"/>
  <c r="J533" i="2" s="1"/>
  <c r="P533" i="2" s="1"/>
  <c r="Q533" i="2" s="1"/>
  <c r="T533" i="2" l="1"/>
  <c r="S533" i="2"/>
  <c r="U533" i="2" l="1"/>
  <c r="X533" i="2" s="1"/>
  <c r="V533" i="2" l="1"/>
  <c r="Y533" i="2"/>
  <c r="W533" i="2"/>
  <c r="Z533" i="2"/>
  <c r="AB533" i="2" s="1"/>
  <c r="E534" i="2" s="1"/>
  <c r="H534" i="2" s="1"/>
  <c r="K534" i="2" s="1"/>
  <c r="L534" i="2" s="1"/>
  <c r="R534" i="2" s="1"/>
  <c r="C534" i="2" l="1"/>
  <c r="F534" i="2" s="1"/>
  <c r="M534" i="2" s="1"/>
  <c r="AA533" i="2"/>
  <c r="B534" i="2" s="1"/>
  <c r="O534" i="2"/>
  <c r="D534" i="2" l="1"/>
  <c r="G534" i="2" s="1"/>
  <c r="N534" i="2" s="1"/>
  <c r="I534" i="2" l="1"/>
  <c r="J534" i="2" s="1"/>
  <c r="S534" i="2" s="1"/>
  <c r="P534" i="2" l="1"/>
  <c r="Q534" i="2" s="1"/>
  <c r="T534" i="2" s="1"/>
  <c r="U534" i="2" s="1"/>
  <c r="W534" i="2" s="1"/>
  <c r="Z534" i="2" l="1"/>
  <c r="X534" i="2"/>
  <c r="Y534" i="2"/>
  <c r="V534" i="2"/>
  <c r="C535" i="2" l="1"/>
  <c r="F535" i="2" s="1"/>
  <c r="M535" i="2" s="1"/>
  <c r="AB534" i="2"/>
  <c r="E535" i="2" s="1"/>
  <c r="H535" i="2" s="1"/>
  <c r="K535" i="2" s="1"/>
  <c r="L535" i="2" s="1"/>
  <c r="R535" i="2" s="1"/>
  <c r="AA534" i="2"/>
  <c r="B535" i="2" s="1"/>
  <c r="D535" i="2" l="1"/>
  <c r="G535" i="2" s="1"/>
  <c r="N535" i="2" s="1"/>
  <c r="O535" i="2"/>
  <c r="I535" i="2" l="1"/>
  <c r="J535" i="2" s="1"/>
  <c r="P535" i="2" s="1"/>
  <c r="Q535" i="2" s="1"/>
  <c r="T535" i="2" s="1"/>
  <c r="S535" i="2" l="1"/>
  <c r="U535" i="2" s="1"/>
  <c r="X535" i="2" s="1"/>
  <c r="V535" i="2" l="1"/>
  <c r="Y535" i="2"/>
  <c r="Z535" i="2"/>
  <c r="AB535" i="2" s="1"/>
  <c r="E536" i="2" s="1"/>
  <c r="H536" i="2" s="1"/>
  <c r="K536" i="2" s="1"/>
  <c r="L536" i="2" s="1"/>
  <c r="R536" i="2" s="1"/>
  <c r="W535" i="2"/>
  <c r="AA535" i="2" l="1"/>
  <c r="B536" i="2" s="1"/>
  <c r="C536" i="2"/>
  <c r="F536" i="2" s="1"/>
  <c r="M536" i="2" s="1"/>
  <c r="O536" i="2"/>
  <c r="D536" i="2" l="1"/>
  <c r="G536" i="2" s="1"/>
  <c r="I536" i="2" s="1"/>
  <c r="J536" i="2" s="1"/>
  <c r="N536" i="2" l="1"/>
  <c r="P536" i="2"/>
  <c r="Q536" i="2" s="1"/>
  <c r="S536" i="2"/>
  <c r="T536" i="2" l="1"/>
  <c r="U536" i="2" s="1"/>
  <c r="X536" i="2" l="1"/>
  <c r="W536" i="2"/>
  <c r="Z536" i="2"/>
  <c r="V536" i="2"/>
  <c r="Y536" i="2"/>
  <c r="AA536" i="2" l="1"/>
  <c r="B537" i="2" s="1"/>
  <c r="C537" i="2"/>
  <c r="F537" i="2" s="1"/>
  <c r="AB536" i="2"/>
  <c r="E537" i="2" s="1"/>
  <c r="H537" i="2" s="1"/>
  <c r="M537" i="2" l="1"/>
  <c r="K537" i="2"/>
  <c r="L537" i="2" s="1"/>
  <c r="R537" i="2" s="1"/>
  <c r="O537" i="2"/>
  <c r="D537" i="2"/>
  <c r="G537" i="2" s="1"/>
  <c r="N537" i="2" l="1"/>
  <c r="I537" i="2"/>
  <c r="J537" i="2" s="1"/>
  <c r="P537" i="2" s="1"/>
  <c r="Q537" i="2" s="1"/>
  <c r="T537" i="2" l="1"/>
  <c r="S537" i="2"/>
  <c r="U537" i="2" l="1"/>
  <c r="Y537" i="2" s="1"/>
  <c r="Z537" i="2" l="1"/>
  <c r="X537" i="2"/>
  <c r="W537" i="2"/>
  <c r="V537" i="2"/>
  <c r="C538" i="2" s="1"/>
  <c r="F538" i="2" s="1"/>
  <c r="M538" i="2" s="1"/>
  <c r="AB537" i="2" l="1"/>
  <c r="E538" i="2" s="1"/>
  <c r="H538" i="2" s="1"/>
  <c r="K538" i="2" s="1"/>
  <c r="L538" i="2" s="1"/>
  <c r="R538" i="2" s="1"/>
  <c r="AA537" i="2"/>
  <c r="B538" i="2" s="1"/>
  <c r="D538" i="2" s="1"/>
  <c r="G538" i="2" s="1"/>
  <c r="I538" i="2" s="1"/>
  <c r="J538" i="2" s="1"/>
  <c r="P538" i="2" s="1"/>
  <c r="Q538" i="2" s="1"/>
  <c r="O538" i="2" l="1"/>
  <c r="N538" i="2"/>
  <c r="S538" i="2"/>
  <c r="T538" i="2" l="1"/>
  <c r="U538" i="2" s="1"/>
  <c r="X538" i="2" s="1"/>
  <c r="Y538" i="2" l="1"/>
  <c r="W538" i="2"/>
  <c r="Z538" i="2"/>
  <c r="AB538" i="2" s="1"/>
  <c r="E539" i="2" s="1"/>
  <c r="H539" i="2" s="1"/>
  <c r="V538" i="2"/>
  <c r="C539" i="2" l="1"/>
  <c r="F539" i="2" s="1"/>
  <c r="M539" i="2" s="1"/>
  <c r="AA538" i="2"/>
  <c r="B539" i="2" s="1"/>
  <c r="O539" i="2"/>
  <c r="K539" i="2"/>
  <c r="L539" i="2" s="1"/>
  <c r="R539" i="2" s="1"/>
  <c r="D539" i="2" l="1"/>
  <c r="G539" i="2" s="1"/>
  <c r="N539" i="2" s="1"/>
  <c r="I539" i="2" l="1"/>
  <c r="J539" i="2" s="1"/>
  <c r="P539" i="2" s="1"/>
  <c r="Q539" i="2" s="1"/>
  <c r="T539" i="2" s="1"/>
  <c r="S539" i="2" l="1"/>
  <c r="U539" i="2" s="1"/>
  <c r="V539" i="2" s="1"/>
  <c r="Z539" i="2" l="1"/>
  <c r="X539" i="2"/>
  <c r="Y539" i="2"/>
  <c r="C540" i="2" s="1"/>
  <c r="F540" i="2" s="1"/>
  <c r="M540" i="2" s="1"/>
  <c r="W539" i="2"/>
  <c r="AB539" i="2" l="1"/>
  <c r="E540" i="2" s="1"/>
  <c r="H540" i="2" s="1"/>
  <c r="O540" i="2" s="1"/>
  <c r="AA539" i="2"/>
  <c r="B540" i="2" s="1"/>
  <c r="D540" i="2" s="1"/>
  <c r="G540" i="2" s="1"/>
  <c r="K540" i="2" l="1"/>
  <c r="L540" i="2" s="1"/>
  <c r="R540" i="2" s="1"/>
  <c r="I540" i="2"/>
  <c r="J540" i="2" s="1"/>
  <c r="P540" i="2" s="1"/>
  <c r="Q540" i="2" s="1"/>
  <c r="N540" i="2"/>
  <c r="T540" i="2" l="1"/>
  <c r="S540" i="2"/>
  <c r="U540" i="2" l="1"/>
  <c r="V540" i="2" s="1"/>
  <c r="Y540" i="2" l="1"/>
  <c r="C541" i="2" s="1"/>
  <c r="F541" i="2" s="1"/>
  <c r="Z540" i="2"/>
  <c r="W540" i="2"/>
  <c r="X540" i="2"/>
  <c r="AB540" i="2" l="1"/>
  <c r="E541" i="2" s="1"/>
  <c r="H541" i="2" s="1"/>
  <c r="O541" i="2" s="1"/>
  <c r="AA540" i="2"/>
  <c r="B541" i="2" s="1"/>
  <c r="D541" i="2" s="1"/>
  <c r="G541" i="2" s="1"/>
  <c r="I541" i="2" s="1"/>
  <c r="J541" i="2" s="1"/>
  <c r="P541" i="2" s="1"/>
  <c r="Q541" i="2" s="1"/>
  <c r="M541" i="2"/>
  <c r="K541" i="2" l="1"/>
  <c r="L541" i="2" s="1"/>
  <c r="R541" i="2" s="1"/>
  <c r="N541" i="2"/>
  <c r="T541" i="2" s="1"/>
  <c r="S541" i="2" l="1"/>
  <c r="U541" i="2" s="1"/>
  <c r="Z541" i="2" s="1"/>
  <c r="W541" i="2" l="1"/>
  <c r="V541" i="2"/>
  <c r="Y541" i="2"/>
  <c r="X541" i="2"/>
  <c r="AB541" i="2" s="1"/>
  <c r="E542" i="2" s="1"/>
  <c r="H542" i="2" s="1"/>
  <c r="O542" i="2" s="1"/>
  <c r="C542" i="2" l="1"/>
  <c r="F542" i="2" s="1"/>
  <c r="M542" i="2" s="1"/>
  <c r="AA541" i="2"/>
  <c r="B542" i="2" s="1"/>
  <c r="K542" i="2"/>
  <c r="L542" i="2" s="1"/>
  <c r="R542" i="2" s="1"/>
  <c r="D542" i="2" l="1"/>
  <c r="G542" i="2" s="1"/>
  <c r="I542" i="2" s="1"/>
  <c r="J542" i="2" s="1"/>
  <c r="P542" i="2" s="1"/>
  <c r="Q542" i="2" s="1"/>
  <c r="N542" i="2" l="1"/>
  <c r="T542" i="2" s="1"/>
  <c r="S542" i="2"/>
  <c r="U542" i="2" l="1"/>
  <c r="X542" i="2" l="1"/>
  <c r="W542" i="2"/>
  <c r="Y542" i="2"/>
  <c r="V542" i="2"/>
  <c r="Z542" i="2"/>
  <c r="C543" i="2" l="1"/>
  <c r="F543" i="2" s="1"/>
  <c r="AA542" i="2"/>
  <c r="B543" i="2" s="1"/>
  <c r="AB542" i="2"/>
  <c r="E543" i="2" s="1"/>
  <c r="H543" i="2" s="1"/>
  <c r="D543" i="2" l="1"/>
  <c r="G543" i="2" s="1"/>
  <c r="I543" i="2" s="1"/>
  <c r="J543" i="2" s="1"/>
  <c r="P543" i="2" s="1"/>
  <c r="Q543" i="2" s="1"/>
  <c r="M543" i="2"/>
  <c r="K543" i="2"/>
  <c r="L543" i="2" s="1"/>
  <c r="R543" i="2" s="1"/>
  <c r="O543" i="2"/>
  <c r="N543" i="2" l="1"/>
  <c r="T543" i="2" s="1"/>
  <c r="S543" i="2"/>
  <c r="U543" i="2" l="1"/>
  <c r="Z543" i="2" s="1"/>
  <c r="V543" i="2" l="1"/>
  <c r="W543" i="2"/>
  <c r="Y543" i="2"/>
  <c r="X543" i="2"/>
  <c r="AB543" i="2" s="1"/>
  <c r="E544" i="2" s="1"/>
  <c r="H544" i="2" s="1"/>
  <c r="K544" i="2" s="1"/>
  <c r="L544" i="2" s="1"/>
  <c r="R544" i="2" s="1"/>
  <c r="C544" i="2" l="1"/>
  <c r="F544" i="2" s="1"/>
  <c r="M544" i="2" s="1"/>
  <c r="AA543" i="2"/>
  <c r="B544" i="2" s="1"/>
  <c r="O544" i="2"/>
  <c r="D544" i="2" l="1"/>
  <c r="G544" i="2" s="1"/>
  <c r="I544" i="2" s="1"/>
  <c r="J544" i="2" s="1"/>
  <c r="P544" i="2" s="1"/>
  <c r="Q544" i="2" s="1"/>
  <c r="S544" i="2" l="1"/>
  <c r="N544" i="2"/>
  <c r="T544" i="2" s="1"/>
  <c r="U544" i="2" l="1"/>
  <c r="V544" i="2" s="1"/>
  <c r="X544" i="2" l="1"/>
  <c r="W544" i="2"/>
  <c r="Y544" i="2"/>
  <c r="C545" i="2" s="1"/>
  <c r="F545" i="2" s="1"/>
  <c r="M545" i="2" s="1"/>
  <c r="Z544" i="2"/>
  <c r="AB544" i="2" l="1"/>
  <c r="E545" i="2" s="1"/>
  <c r="H545" i="2" s="1"/>
  <c r="O545" i="2" s="1"/>
  <c r="AA544" i="2"/>
  <c r="B545" i="2" s="1"/>
  <c r="D545" i="2" s="1"/>
  <c r="G545" i="2" s="1"/>
  <c r="I545" i="2" s="1"/>
  <c r="J545" i="2" s="1"/>
  <c r="P545" i="2" s="1"/>
  <c r="Q545" i="2" s="1"/>
  <c r="K545" i="2" l="1"/>
  <c r="L545" i="2" s="1"/>
  <c r="R545" i="2" s="1"/>
  <c r="N545" i="2"/>
  <c r="T545" i="2" s="1"/>
  <c r="S545" i="2" l="1"/>
  <c r="U545" i="2" s="1"/>
  <c r="Y545" i="2" s="1"/>
  <c r="X545" i="2" l="1"/>
  <c r="W545" i="2"/>
  <c r="Z545" i="2"/>
  <c r="V545" i="2"/>
  <c r="C546" i="2" s="1"/>
  <c r="F546" i="2" s="1"/>
  <c r="AB545" i="2" l="1"/>
  <c r="E546" i="2" s="1"/>
  <c r="H546" i="2" s="1"/>
  <c r="K546" i="2" s="1"/>
  <c r="L546" i="2" s="1"/>
  <c r="R546" i="2" s="1"/>
  <c r="AA545" i="2"/>
  <c r="B546" i="2" s="1"/>
  <c r="D546" i="2" s="1"/>
  <c r="G546" i="2" s="1"/>
  <c r="N546" i="2" s="1"/>
  <c r="M546" i="2"/>
  <c r="O546" i="2" l="1"/>
  <c r="I546" i="2"/>
  <c r="J546" i="2" s="1"/>
  <c r="S546" i="2" s="1"/>
  <c r="P546" i="2" l="1"/>
  <c r="Q546" i="2" s="1"/>
  <c r="T546" i="2" s="1"/>
  <c r="U546" i="2" s="1"/>
  <c r="Z546" i="2" s="1"/>
  <c r="V546" i="2" l="1"/>
  <c r="Y546" i="2"/>
  <c r="X546" i="2"/>
  <c r="AB546" i="2" s="1"/>
  <c r="E547" i="2" s="1"/>
  <c r="H547" i="2" s="1"/>
  <c r="W546" i="2"/>
  <c r="C547" i="2" l="1"/>
  <c r="F547" i="2" s="1"/>
  <c r="M547" i="2" s="1"/>
  <c r="AA546" i="2"/>
  <c r="B547" i="2" s="1"/>
  <c r="O547" i="2"/>
  <c r="K547" i="2"/>
  <c r="L547" i="2" s="1"/>
  <c r="R547" i="2" s="1"/>
  <c r="D547" i="2" l="1"/>
  <c r="G547" i="2" s="1"/>
  <c r="N547" i="2" s="1"/>
  <c r="I547" i="2" l="1"/>
  <c r="J547" i="2" s="1"/>
  <c r="P547" i="2" s="1"/>
  <c r="Q547" i="2" s="1"/>
  <c r="T547" i="2" s="1"/>
  <c r="S547" i="2" l="1"/>
  <c r="U547" i="2" s="1"/>
  <c r="X547" i="2" s="1"/>
  <c r="V547" i="2" l="1"/>
  <c r="Z547" i="2"/>
  <c r="AB547" i="2" s="1"/>
  <c r="E548" i="2" s="1"/>
  <c r="H548" i="2" s="1"/>
  <c r="Y547" i="2"/>
  <c r="W547" i="2"/>
  <c r="C548" i="2" l="1"/>
  <c r="F548" i="2" s="1"/>
  <c r="M548" i="2" s="1"/>
  <c r="AA547" i="2"/>
  <c r="B548" i="2" s="1"/>
  <c r="O548" i="2"/>
  <c r="K548" i="2"/>
  <c r="L548" i="2" s="1"/>
  <c r="R548" i="2" s="1"/>
  <c r="D548" i="2" l="1"/>
  <c r="G548" i="2" s="1"/>
  <c r="N548" i="2" s="1"/>
  <c r="I548" i="2" l="1"/>
  <c r="J548" i="2" s="1"/>
  <c r="P548" i="2" s="1"/>
  <c r="Q548" i="2" s="1"/>
  <c r="T548" i="2" s="1"/>
  <c r="S548" i="2" l="1"/>
  <c r="U548" i="2" s="1"/>
  <c r="Y548" i="2" s="1"/>
  <c r="X548" i="2" l="1"/>
  <c r="Z548" i="2"/>
  <c r="W548" i="2"/>
  <c r="V548" i="2"/>
  <c r="C549" i="2" s="1"/>
  <c r="F549" i="2" s="1"/>
  <c r="M549" i="2" s="1"/>
  <c r="AB548" i="2" l="1"/>
  <c r="E549" i="2" s="1"/>
  <c r="H549" i="2" s="1"/>
  <c r="K549" i="2" s="1"/>
  <c r="L549" i="2" s="1"/>
  <c r="R549" i="2" s="1"/>
  <c r="AA548" i="2"/>
  <c r="B549" i="2" s="1"/>
  <c r="D549" i="2" s="1"/>
  <c r="G549" i="2" s="1"/>
  <c r="I549" i="2" s="1"/>
  <c r="J549" i="2" s="1"/>
  <c r="O549" i="2" l="1"/>
  <c r="N549" i="2"/>
  <c r="P549" i="2"/>
  <c r="Q549" i="2" s="1"/>
  <c r="S549" i="2"/>
  <c r="T549" i="2" l="1"/>
  <c r="U549" i="2" s="1"/>
  <c r="V549" i="2" s="1"/>
  <c r="Z549" i="2" l="1"/>
  <c r="Y549" i="2"/>
  <c r="C550" i="2" s="1"/>
  <c r="F550" i="2" s="1"/>
  <c r="M550" i="2" s="1"/>
  <c r="X549" i="2"/>
  <c r="W549" i="2"/>
  <c r="AA549" i="2" l="1"/>
  <c r="B550" i="2" s="1"/>
  <c r="D550" i="2" s="1"/>
  <c r="G550" i="2" s="1"/>
  <c r="I550" i="2" s="1"/>
  <c r="J550" i="2" s="1"/>
  <c r="P550" i="2" s="1"/>
  <c r="Q550" i="2" s="1"/>
  <c r="AB549" i="2"/>
  <c r="E550" i="2" s="1"/>
  <c r="H550" i="2" s="1"/>
  <c r="O550" i="2" s="1"/>
  <c r="K550" i="2" l="1"/>
  <c r="L550" i="2" s="1"/>
  <c r="R550" i="2" s="1"/>
  <c r="N550" i="2"/>
  <c r="T550" i="2" s="1"/>
  <c r="S550" i="2" l="1"/>
  <c r="U550" i="2" s="1"/>
  <c r="Z550" i="2" s="1"/>
  <c r="V550" i="2" l="1"/>
  <c r="X550" i="2"/>
  <c r="AB550" i="2" s="1"/>
  <c r="E551" i="2" s="1"/>
  <c r="H551" i="2" s="1"/>
  <c r="K551" i="2" s="1"/>
  <c r="L551" i="2" s="1"/>
  <c r="R551" i="2" s="1"/>
  <c r="W550" i="2"/>
  <c r="Y550" i="2"/>
  <c r="C551" i="2" l="1"/>
  <c r="F551" i="2" s="1"/>
  <c r="M551" i="2" s="1"/>
  <c r="AA550" i="2"/>
  <c r="B551" i="2" s="1"/>
  <c r="O551" i="2"/>
  <c r="D551" i="2" l="1"/>
  <c r="G551" i="2" s="1"/>
  <c r="I551" i="2" s="1"/>
  <c r="J551" i="2" s="1"/>
  <c r="P551" i="2" s="1"/>
  <c r="Q551" i="2" s="1"/>
  <c r="S551" i="2" l="1"/>
  <c r="N551" i="2"/>
  <c r="T551" i="2" s="1"/>
  <c r="U551" i="2" l="1"/>
  <c r="V551" i="2" s="1"/>
  <c r="X551" i="2" l="1"/>
  <c r="W551" i="2"/>
  <c r="Y551" i="2"/>
  <c r="C552" i="2" s="1"/>
  <c r="F552" i="2" s="1"/>
  <c r="M552" i="2" s="1"/>
  <c r="Z551" i="2"/>
  <c r="AB551" i="2" l="1"/>
  <c r="E552" i="2" s="1"/>
  <c r="H552" i="2" s="1"/>
  <c r="O552" i="2" s="1"/>
  <c r="AA551" i="2"/>
  <c r="B552" i="2" s="1"/>
  <c r="D552" i="2" s="1"/>
  <c r="G552" i="2" s="1"/>
  <c r="I552" i="2" s="1"/>
  <c r="J552" i="2" s="1"/>
  <c r="P552" i="2" s="1"/>
  <c r="Q552" i="2" s="1"/>
  <c r="K552" i="2" l="1"/>
  <c r="L552" i="2" s="1"/>
  <c r="R552" i="2" s="1"/>
  <c r="N552" i="2"/>
  <c r="T552" i="2" s="1"/>
  <c r="S552" i="2" l="1"/>
  <c r="U552" i="2" s="1"/>
  <c r="W552" i="2" s="1"/>
  <c r="Z552" i="2" l="1"/>
  <c r="V552" i="2"/>
  <c r="X552" i="2"/>
  <c r="Y552" i="2"/>
  <c r="AB552" i="2" l="1"/>
  <c r="E553" i="2" s="1"/>
  <c r="H553" i="2" s="1"/>
  <c r="K553" i="2" s="1"/>
  <c r="L553" i="2" s="1"/>
  <c r="R553" i="2" s="1"/>
  <c r="C553" i="2"/>
  <c r="F553" i="2" s="1"/>
  <c r="M553" i="2" s="1"/>
  <c r="AA552" i="2"/>
  <c r="B553" i="2" s="1"/>
  <c r="O553" i="2" l="1"/>
  <c r="D553" i="2"/>
  <c r="G553" i="2" s="1"/>
  <c r="I553" i="2" s="1"/>
  <c r="J553" i="2" s="1"/>
  <c r="P553" i="2" s="1"/>
  <c r="Q553" i="2" s="1"/>
  <c r="N553" i="2" l="1"/>
  <c r="T553" i="2" s="1"/>
  <c r="S553" i="2"/>
  <c r="U553" i="2" l="1"/>
  <c r="Z553" i="2" s="1"/>
  <c r="Y553" i="2" l="1"/>
  <c r="V553" i="2"/>
  <c r="W553" i="2"/>
  <c r="X553" i="2"/>
  <c r="AB553" i="2" s="1"/>
  <c r="E554" i="2" s="1"/>
  <c r="H554" i="2" s="1"/>
  <c r="K554" i="2" s="1"/>
  <c r="L554" i="2" s="1"/>
  <c r="R554" i="2" s="1"/>
  <c r="AA553" i="2" l="1"/>
  <c r="B554" i="2" s="1"/>
  <c r="C554" i="2"/>
  <c r="F554" i="2" s="1"/>
  <c r="M554" i="2" s="1"/>
  <c r="O554" i="2"/>
  <c r="D554" i="2" l="1"/>
  <c r="G554" i="2" s="1"/>
  <c r="N554" i="2" s="1"/>
  <c r="I554" i="2" l="1"/>
  <c r="J554" i="2" s="1"/>
  <c r="S554" i="2" s="1"/>
  <c r="P554" i="2" l="1"/>
  <c r="Q554" i="2" s="1"/>
  <c r="T554" i="2" s="1"/>
  <c r="U554" i="2" s="1"/>
  <c r="Y554" i="2" s="1"/>
  <c r="Z554" i="2" l="1"/>
  <c r="V554" i="2"/>
  <c r="C555" i="2" s="1"/>
  <c r="F555" i="2" s="1"/>
  <c r="M555" i="2" s="1"/>
  <c r="W554" i="2"/>
  <c r="X554" i="2"/>
  <c r="AB554" i="2" l="1"/>
  <c r="E555" i="2" s="1"/>
  <c r="H555" i="2" s="1"/>
  <c r="O555" i="2" s="1"/>
  <c r="AA554" i="2"/>
  <c r="B555" i="2" s="1"/>
  <c r="D555" i="2" s="1"/>
  <c r="G555" i="2" s="1"/>
  <c r="I555" i="2" s="1"/>
  <c r="J555" i="2" s="1"/>
  <c r="P555" i="2" s="1"/>
  <c r="Q555" i="2" s="1"/>
  <c r="K555" i="2" l="1"/>
  <c r="L555" i="2" s="1"/>
  <c r="R555" i="2" s="1"/>
  <c r="N555" i="2"/>
  <c r="T555" i="2" s="1"/>
  <c r="S555" i="2" l="1"/>
  <c r="U555" i="2" s="1"/>
  <c r="Y555" i="2" s="1"/>
  <c r="V555" i="2" l="1"/>
  <c r="C556" i="2" s="1"/>
  <c r="F556" i="2" s="1"/>
  <c r="M556" i="2" s="1"/>
  <c r="Z555" i="2"/>
  <c r="X555" i="2"/>
  <c r="W555" i="2"/>
  <c r="AA555" i="2" l="1"/>
  <c r="B556" i="2" s="1"/>
  <c r="D556" i="2" s="1"/>
  <c r="G556" i="2" s="1"/>
  <c r="I556" i="2" s="1"/>
  <c r="J556" i="2" s="1"/>
  <c r="P556" i="2" s="1"/>
  <c r="Q556" i="2" s="1"/>
  <c r="AB555" i="2"/>
  <c r="E556" i="2" s="1"/>
  <c r="H556" i="2" s="1"/>
  <c r="O556" i="2" s="1"/>
  <c r="K556" i="2" l="1"/>
  <c r="L556" i="2" s="1"/>
  <c r="R556" i="2" s="1"/>
  <c r="N556" i="2"/>
  <c r="T556" i="2" s="1"/>
  <c r="S556" i="2" l="1"/>
  <c r="U556" i="2" s="1"/>
  <c r="X556" i="2" l="1"/>
  <c r="W556" i="2"/>
  <c r="V556" i="2"/>
  <c r="Z556" i="2"/>
  <c r="Y556" i="2"/>
  <c r="AB556" i="2" l="1"/>
  <c r="E557" i="2" s="1"/>
  <c r="H557" i="2" s="1"/>
  <c r="O557" i="2" s="1"/>
  <c r="AA556" i="2"/>
  <c r="B557" i="2" s="1"/>
  <c r="C557" i="2"/>
  <c r="F557" i="2" s="1"/>
  <c r="K557" i="2" l="1"/>
  <c r="L557" i="2" s="1"/>
  <c r="R557" i="2" s="1"/>
  <c r="M557" i="2"/>
  <c r="D557" i="2"/>
  <c r="G557" i="2" s="1"/>
  <c r="I557" i="2" l="1"/>
  <c r="J557" i="2" s="1"/>
  <c r="P557" i="2" s="1"/>
  <c r="Q557" i="2" s="1"/>
  <c r="N557" i="2"/>
  <c r="S557" i="2" l="1"/>
  <c r="T557" i="2"/>
  <c r="U557" i="2" l="1"/>
  <c r="X557" i="2" s="1"/>
  <c r="Z557" i="2" l="1"/>
  <c r="AB557" i="2" s="1"/>
  <c r="E558" i="2" s="1"/>
  <c r="H558" i="2" s="1"/>
  <c r="O558" i="2" s="1"/>
  <c r="W557" i="2"/>
  <c r="Y557" i="2"/>
  <c r="V557" i="2"/>
  <c r="K558" i="2" l="1"/>
  <c r="L558" i="2" s="1"/>
  <c r="R558" i="2" s="1"/>
  <c r="C558" i="2"/>
  <c r="F558" i="2" s="1"/>
  <c r="M558" i="2" s="1"/>
  <c r="AA557" i="2"/>
  <c r="B558" i="2" s="1"/>
  <c r="D558" i="2" l="1"/>
  <c r="G558" i="2" s="1"/>
  <c r="I558" i="2" s="1"/>
  <c r="J558" i="2" s="1"/>
  <c r="P558" i="2" s="1"/>
  <c r="Q558" i="2" s="1"/>
  <c r="N558" i="2" l="1"/>
  <c r="T558" i="2" s="1"/>
  <c r="S558" i="2"/>
  <c r="U558" i="2" l="1"/>
  <c r="V558" i="2" s="1"/>
  <c r="Z558" i="2" l="1"/>
  <c r="X558" i="2"/>
  <c r="W558" i="2"/>
  <c r="Y558" i="2"/>
  <c r="C559" i="2" s="1"/>
  <c r="F559" i="2" s="1"/>
  <c r="M559" i="2" s="1"/>
  <c r="AB558" i="2" l="1"/>
  <c r="E559" i="2" s="1"/>
  <c r="H559" i="2" s="1"/>
  <c r="O559" i="2" s="1"/>
  <c r="AA558" i="2"/>
  <c r="B559" i="2" s="1"/>
  <c r="D559" i="2" s="1"/>
  <c r="G559" i="2" s="1"/>
  <c r="I559" i="2" s="1"/>
  <c r="J559" i="2" s="1"/>
  <c r="P559" i="2" s="1"/>
  <c r="Q559" i="2" s="1"/>
  <c r="K559" i="2" l="1"/>
  <c r="L559" i="2" s="1"/>
  <c r="R559" i="2" s="1"/>
  <c r="N559" i="2"/>
  <c r="T559" i="2" s="1"/>
  <c r="S559" i="2" l="1"/>
  <c r="U559" i="2" s="1"/>
  <c r="V559" i="2" s="1"/>
  <c r="X559" i="2" l="1"/>
  <c r="W559" i="2"/>
  <c r="Y559" i="2"/>
  <c r="C560" i="2" s="1"/>
  <c r="F560" i="2" s="1"/>
  <c r="M560" i="2" s="1"/>
  <c r="Z559" i="2"/>
  <c r="AB559" i="2" l="1"/>
  <c r="E560" i="2" s="1"/>
  <c r="H560" i="2" s="1"/>
  <c r="O560" i="2" s="1"/>
  <c r="AA559" i="2"/>
  <c r="B560" i="2" s="1"/>
  <c r="D560" i="2" s="1"/>
  <c r="G560" i="2" s="1"/>
  <c r="N560" i="2" s="1"/>
  <c r="K560" i="2" l="1"/>
  <c r="L560" i="2" s="1"/>
  <c r="R560" i="2" s="1"/>
  <c r="I560" i="2"/>
  <c r="J560" i="2" s="1"/>
  <c r="P560" i="2" s="1"/>
  <c r="Q560" i="2" s="1"/>
  <c r="T560" i="2" s="1"/>
  <c r="S560" i="2" l="1"/>
  <c r="U560" i="2" s="1"/>
  <c r="Z560" i="2" s="1"/>
  <c r="V560" i="2" l="1"/>
  <c r="W560" i="2"/>
  <c r="Y560" i="2"/>
  <c r="X560" i="2"/>
  <c r="AB560" i="2" s="1"/>
  <c r="E561" i="2" s="1"/>
  <c r="H561" i="2" s="1"/>
  <c r="O561" i="2" s="1"/>
  <c r="AA560" i="2" l="1"/>
  <c r="B561" i="2" s="1"/>
  <c r="C561" i="2"/>
  <c r="F561" i="2" s="1"/>
  <c r="M561" i="2" s="1"/>
  <c r="K561" i="2"/>
  <c r="L561" i="2" s="1"/>
  <c r="R561" i="2" s="1"/>
  <c r="D561" i="2" l="1"/>
  <c r="G561" i="2" s="1"/>
  <c r="N561" i="2" s="1"/>
  <c r="I561" i="2" l="1"/>
  <c r="J561" i="2" s="1"/>
  <c r="S561" i="2" s="1"/>
  <c r="P561" i="2" l="1"/>
  <c r="Q561" i="2" s="1"/>
  <c r="T561" i="2" s="1"/>
  <c r="U561" i="2" s="1"/>
  <c r="X561" i="2" s="1"/>
  <c r="V561" i="2" l="1"/>
  <c r="Y561" i="2"/>
  <c r="W561" i="2"/>
  <c r="Z561" i="2"/>
  <c r="AB561" i="2" s="1"/>
  <c r="E562" i="2" s="1"/>
  <c r="H562" i="2" s="1"/>
  <c r="C562" i="2" l="1"/>
  <c r="F562" i="2" s="1"/>
  <c r="M562" i="2" s="1"/>
  <c r="AA561" i="2"/>
  <c r="B562" i="2" s="1"/>
  <c r="O562" i="2"/>
  <c r="K562" i="2"/>
  <c r="L562" i="2" s="1"/>
  <c r="R562" i="2" s="1"/>
  <c r="D562" i="2" l="1"/>
  <c r="G562" i="2" s="1"/>
  <c r="N562" i="2" s="1"/>
  <c r="I562" i="2" l="1"/>
  <c r="J562" i="2" s="1"/>
  <c r="P562" i="2" s="1"/>
  <c r="Q562" i="2" s="1"/>
  <c r="T562" i="2" s="1"/>
  <c r="S562" i="2" l="1"/>
  <c r="U562" i="2" s="1"/>
  <c r="V562" i="2" s="1"/>
  <c r="Z562" i="2" l="1"/>
  <c r="X562" i="2"/>
  <c r="Y562" i="2"/>
  <c r="C563" i="2" s="1"/>
  <c r="F563" i="2" s="1"/>
  <c r="M563" i="2" s="1"/>
  <c r="W562" i="2"/>
  <c r="AA562" i="2" l="1"/>
  <c r="B563" i="2" s="1"/>
  <c r="D563" i="2" s="1"/>
  <c r="G563" i="2" s="1"/>
  <c r="I563" i="2" s="1"/>
  <c r="J563" i="2" s="1"/>
  <c r="P563" i="2" s="1"/>
  <c r="Q563" i="2" s="1"/>
  <c r="AB562" i="2"/>
  <c r="E563" i="2" s="1"/>
  <c r="H563" i="2" s="1"/>
  <c r="K563" i="2" s="1"/>
  <c r="L563" i="2" s="1"/>
  <c r="R563" i="2" s="1"/>
  <c r="O563" i="2" l="1"/>
  <c r="N563" i="2"/>
  <c r="S563" i="2"/>
  <c r="T563" i="2" l="1"/>
  <c r="U563" i="2" s="1"/>
  <c r="X563" i="2" s="1"/>
  <c r="W563" i="2" l="1"/>
  <c r="Y563" i="2"/>
  <c r="V563" i="2"/>
  <c r="Z563" i="2"/>
  <c r="AB563" i="2" s="1"/>
  <c r="E564" i="2" s="1"/>
  <c r="H564" i="2" s="1"/>
  <c r="K564" i="2" s="1"/>
  <c r="L564" i="2" s="1"/>
  <c r="R564" i="2" s="1"/>
  <c r="C564" i="2" l="1"/>
  <c r="F564" i="2" s="1"/>
  <c r="M564" i="2" s="1"/>
  <c r="AA563" i="2"/>
  <c r="B564" i="2" s="1"/>
  <c r="O564" i="2"/>
  <c r="D564" i="2" l="1"/>
  <c r="G564" i="2" s="1"/>
  <c r="I564" i="2" s="1"/>
  <c r="J564" i="2" s="1"/>
  <c r="P564" i="2" s="1"/>
  <c r="Q564" i="2" s="1"/>
  <c r="N564" i="2" l="1"/>
  <c r="T564" i="2" s="1"/>
  <c r="S564" i="2"/>
  <c r="U564" i="2" l="1"/>
  <c r="X564" i="2" s="1"/>
  <c r="W564" i="2" l="1"/>
  <c r="V564" i="2"/>
  <c r="Z564" i="2"/>
  <c r="AB564" i="2" s="1"/>
  <c r="E565" i="2" s="1"/>
  <c r="H565" i="2" s="1"/>
  <c r="O565" i="2" s="1"/>
  <c r="Y564" i="2"/>
  <c r="C565" i="2" l="1"/>
  <c r="F565" i="2" s="1"/>
  <c r="M565" i="2" s="1"/>
  <c r="K565" i="2"/>
  <c r="L565" i="2" s="1"/>
  <c r="R565" i="2" s="1"/>
  <c r="AA564" i="2"/>
  <c r="B565" i="2" s="1"/>
  <c r="D565" i="2" l="1"/>
  <c r="G565" i="2" s="1"/>
  <c r="I565" i="2" s="1"/>
  <c r="J565" i="2" s="1"/>
  <c r="P565" i="2" s="1"/>
  <c r="Q565" i="2" s="1"/>
  <c r="N565" i="2" l="1"/>
  <c r="T565" i="2" s="1"/>
  <c r="S565" i="2"/>
  <c r="U565" i="2" l="1"/>
  <c r="X565" i="2" s="1"/>
  <c r="Y565" i="2" l="1"/>
  <c r="Z565" i="2"/>
  <c r="AB565" i="2" s="1"/>
  <c r="E566" i="2" s="1"/>
  <c r="H566" i="2" s="1"/>
  <c r="K566" i="2" s="1"/>
  <c r="L566" i="2" s="1"/>
  <c r="R566" i="2" s="1"/>
  <c r="V565" i="2"/>
  <c r="W565" i="2"/>
  <c r="C566" i="2" l="1"/>
  <c r="F566" i="2" s="1"/>
  <c r="M566" i="2" s="1"/>
  <c r="AA565" i="2"/>
  <c r="B566" i="2" s="1"/>
  <c r="O566" i="2"/>
  <c r="D566" i="2" l="1"/>
  <c r="G566" i="2" s="1"/>
  <c r="N566" i="2" l="1"/>
  <c r="I566" i="2"/>
  <c r="J566" i="2" s="1"/>
  <c r="P566" i="2" l="1"/>
  <c r="Q566" i="2" s="1"/>
  <c r="T566" i="2" s="1"/>
  <c r="S566" i="2"/>
  <c r="U566" i="2" l="1"/>
  <c r="X566" i="2" s="1"/>
  <c r="Z566" i="2" l="1"/>
  <c r="AB566" i="2" s="1"/>
  <c r="E567" i="2" s="1"/>
  <c r="H567" i="2" s="1"/>
  <c r="O567" i="2" s="1"/>
  <c r="Y566" i="2"/>
  <c r="W566" i="2"/>
  <c r="V566" i="2"/>
  <c r="C567" i="2" l="1"/>
  <c r="F567" i="2" s="1"/>
  <c r="M567" i="2" s="1"/>
  <c r="K567" i="2"/>
  <c r="L567" i="2" s="1"/>
  <c r="R567" i="2" s="1"/>
  <c r="AA566" i="2"/>
  <c r="B567" i="2" s="1"/>
  <c r="D567" i="2" l="1"/>
  <c r="G567" i="2" s="1"/>
  <c r="I567" i="2" s="1"/>
  <c r="J567" i="2" s="1"/>
  <c r="P567" i="2" s="1"/>
  <c r="Q567" i="2" s="1"/>
  <c r="N567" i="2" l="1"/>
  <c r="T567" i="2" s="1"/>
  <c r="S567" i="2"/>
  <c r="U567" i="2" l="1"/>
  <c r="W567" i="2" s="1"/>
  <c r="V567" i="2" l="1"/>
  <c r="Y567" i="2"/>
  <c r="X567" i="2"/>
  <c r="Z567" i="2"/>
  <c r="AB567" i="2" l="1"/>
  <c r="E568" i="2" s="1"/>
  <c r="H568" i="2" s="1"/>
  <c r="K568" i="2" s="1"/>
  <c r="L568" i="2" s="1"/>
  <c r="R568" i="2" s="1"/>
  <c r="AA567" i="2"/>
  <c r="B568" i="2" s="1"/>
  <c r="C568" i="2"/>
  <c r="F568" i="2" s="1"/>
  <c r="M568" i="2" s="1"/>
  <c r="D568" i="2" l="1"/>
  <c r="G568" i="2" s="1"/>
  <c r="N568" i="2" s="1"/>
  <c r="O568" i="2"/>
  <c r="I568" i="2" l="1"/>
  <c r="J568" i="2" s="1"/>
  <c r="P568" i="2" s="1"/>
  <c r="Q568" i="2" s="1"/>
  <c r="T568" i="2" s="1"/>
  <c r="S568" i="2" l="1"/>
  <c r="U568" i="2" s="1"/>
  <c r="X568" i="2" s="1"/>
  <c r="W568" i="2" l="1"/>
  <c r="V568" i="2"/>
  <c r="Z568" i="2"/>
  <c r="AB568" i="2" s="1"/>
  <c r="E569" i="2" s="1"/>
  <c r="H569" i="2" s="1"/>
  <c r="O569" i="2" s="1"/>
  <c r="Y568" i="2"/>
  <c r="C569" i="2" l="1"/>
  <c r="F569" i="2" s="1"/>
  <c r="M569" i="2" s="1"/>
  <c r="AA568" i="2"/>
  <c r="B569" i="2" s="1"/>
  <c r="K569" i="2"/>
  <c r="L569" i="2" s="1"/>
  <c r="R569" i="2" s="1"/>
  <c r="D569" i="2" l="1"/>
  <c r="G569" i="2" s="1"/>
  <c r="I569" i="2" s="1"/>
  <c r="J569" i="2" s="1"/>
  <c r="P569" i="2" s="1"/>
  <c r="Q569" i="2" s="1"/>
  <c r="N569" i="2" l="1"/>
  <c r="T569" i="2" s="1"/>
  <c r="S569" i="2"/>
  <c r="U569" i="2" l="1"/>
  <c r="X569" i="2" s="1"/>
  <c r="Z569" i="2" l="1"/>
  <c r="AB569" i="2" s="1"/>
  <c r="E570" i="2" s="1"/>
  <c r="H570" i="2" s="1"/>
  <c r="K570" i="2" s="1"/>
  <c r="L570" i="2" s="1"/>
  <c r="R570" i="2" s="1"/>
  <c r="V569" i="2"/>
  <c r="W569" i="2"/>
  <c r="Y569" i="2"/>
  <c r="C570" i="2" l="1"/>
  <c r="F570" i="2" s="1"/>
  <c r="M570" i="2" s="1"/>
  <c r="O570" i="2"/>
  <c r="AA569" i="2"/>
  <c r="B570" i="2" s="1"/>
  <c r="D570" i="2" l="1"/>
  <c r="G570" i="2" s="1"/>
  <c r="I570" i="2" s="1"/>
  <c r="J570" i="2" s="1"/>
  <c r="P570" i="2" s="1"/>
  <c r="Q570" i="2" s="1"/>
  <c r="N570" i="2" l="1"/>
  <c r="T570" i="2" s="1"/>
  <c r="S570" i="2"/>
  <c r="U570" i="2" l="1"/>
  <c r="X570" i="2" s="1"/>
  <c r="V570" i="2" l="1"/>
  <c r="Y570" i="2"/>
  <c r="Z570" i="2"/>
  <c r="AB570" i="2" s="1"/>
  <c r="E571" i="2" s="1"/>
  <c r="H571" i="2" s="1"/>
  <c r="O571" i="2" s="1"/>
  <c r="W570" i="2"/>
  <c r="C571" i="2" l="1"/>
  <c r="F571" i="2" s="1"/>
  <c r="M571" i="2" s="1"/>
  <c r="AA570" i="2"/>
  <c r="B571" i="2" s="1"/>
  <c r="K571" i="2"/>
  <c r="L571" i="2" s="1"/>
  <c r="R571" i="2" s="1"/>
  <c r="D571" i="2" l="1"/>
  <c r="G571" i="2" s="1"/>
  <c r="I571" i="2" s="1"/>
  <c r="J571" i="2" s="1"/>
  <c r="P571" i="2" s="1"/>
  <c r="Q571" i="2" s="1"/>
  <c r="S571" i="2" l="1"/>
  <c r="N571" i="2"/>
  <c r="T571" i="2" s="1"/>
  <c r="U571" i="2" l="1"/>
  <c r="W571" i="2" s="1"/>
  <c r="Y571" i="2" l="1"/>
  <c r="X571" i="2"/>
  <c r="Z571" i="2"/>
  <c r="V571" i="2"/>
  <c r="C572" i="2" l="1"/>
  <c r="F572" i="2" s="1"/>
  <c r="M572" i="2" s="1"/>
  <c r="AB571" i="2"/>
  <c r="E572" i="2" s="1"/>
  <c r="H572" i="2" s="1"/>
  <c r="K572" i="2" s="1"/>
  <c r="L572" i="2" s="1"/>
  <c r="R572" i="2" s="1"/>
  <c r="AA571" i="2"/>
  <c r="B572" i="2" s="1"/>
  <c r="D572" i="2" l="1"/>
  <c r="G572" i="2" s="1"/>
  <c r="N572" i="2" s="1"/>
  <c r="O572" i="2"/>
  <c r="I572" i="2" l="1"/>
  <c r="J572" i="2" s="1"/>
  <c r="P572" i="2" s="1"/>
  <c r="Q572" i="2" s="1"/>
  <c r="T572" i="2" s="1"/>
  <c r="S572" i="2" l="1"/>
  <c r="U572" i="2" s="1"/>
  <c r="V572" i="2" l="1"/>
  <c r="Z572" i="2"/>
  <c r="Y572" i="2"/>
  <c r="W572" i="2"/>
  <c r="X572" i="2"/>
  <c r="C573" i="2" l="1"/>
  <c r="F573" i="2" s="1"/>
  <c r="M573" i="2" s="1"/>
  <c r="AB572" i="2"/>
  <c r="E573" i="2" s="1"/>
  <c r="H573" i="2" s="1"/>
  <c r="O573" i="2" s="1"/>
  <c r="AA572" i="2"/>
  <c r="B573" i="2" s="1"/>
  <c r="D573" i="2" l="1"/>
  <c r="G573" i="2" s="1"/>
  <c r="I573" i="2" s="1"/>
  <c r="J573" i="2" s="1"/>
  <c r="K573" i="2"/>
  <c r="L573" i="2" s="1"/>
  <c r="R573" i="2" s="1"/>
  <c r="N573" i="2" l="1"/>
  <c r="P573" i="2"/>
  <c r="Q573" i="2" s="1"/>
  <c r="S573" i="2"/>
  <c r="T573" i="2" l="1"/>
  <c r="U573" i="2" s="1"/>
  <c r="W573" i="2" s="1"/>
  <c r="V573" i="2" l="1"/>
  <c r="X573" i="2"/>
  <c r="Z573" i="2"/>
  <c r="Y573" i="2"/>
  <c r="C574" i="2" l="1"/>
  <c r="F574" i="2" s="1"/>
  <c r="M574" i="2" s="1"/>
  <c r="AB573" i="2"/>
  <c r="E574" i="2" s="1"/>
  <c r="H574" i="2" s="1"/>
  <c r="K574" i="2" s="1"/>
  <c r="L574" i="2" s="1"/>
  <c r="R574" i="2" s="1"/>
  <c r="AA573" i="2"/>
  <c r="B574" i="2" s="1"/>
  <c r="D574" i="2" l="1"/>
  <c r="G574" i="2" s="1"/>
  <c r="I574" i="2" s="1"/>
  <c r="J574" i="2" s="1"/>
  <c r="P574" i="2" s="1"/>
  <c r="Q574" i="2" s="1"/>
  <c r="O574" i="2"/>
  <c r="S574" i="2" l="1"/>
  <c r="N574" i="2"/>
  <c r="T574" i="2" s="1"/>
  <c r="U574" i="2" l="1"/>
  <c r="Z574" i="2" s="1"/>
  <c r="Y574" i="2" l="1"/>
  <c r="V574" i="2"/>
  <c r="X574" i="2"/>
  <c r="AB574" i="2" s="1"/>
  <c r="E575" i="2" s="1"/>
  <c r="H575" i="2" s="1"/>
  <c r="K575" i="2" s="1"/>
  <c r="L575" i="2" s="1"/>
  <c r="R575" i="2" s="1"/>
  <c r="W574" i="2"/>
  <c r="C575" i="2" l="1"/>
  <c r="F575" i="2" s="1"/>
  <c r="M575" i="2" s="1"/>
  <c r="AA574" i="2"/>
  <c r="B575" i="2" s="1"/>
  <c r="O575" i="2"/>
  <c r="D575" i="2" l="1"/>
  <c r="G575" i="2" s="1"/>
  <c r="I575" i="2" s="1"/>
  <c r="J575" i="2" s="1"/>
  <c r="S575" i="2" s="1"/>
  <c r="N575" i="2" l="1"/>
  <c r="P575" i="2"/>
  <c r="Q575" i="2" s="1"/>
  <c r="T575" i="2" l="1"/>
  <c r="U575" i="2" s="1"/>
  <c r="V575" i="2" s="1"/>
  <c r="Z575" i="2" l="1"/>
  <c r="Y575" i="2"/>
  <c r="C576" i="2" s="1"/>
  <c r="F576" i="2" s="1"/>
  <c r="M576" i="2" s="1"/>
  <c r="X575" i="2"/>
  <c r="W575" i="2"/>
  <c r="AB575" i="2" l="1"/>
  <c r="E576" i="2" s="1"/>
  <c r="H576" i="2" s="1"/>
  <c r="K576" i="2" s="1"/>
  <c r="L576" i="2" s="1"/>
  <c r="R576" i="2" s="1"/>
  <c r="AA575" i="2"/>
  <c r="B576" i="2" s="1"/>
  <c r="D576" i="2" s="1"/>
  <c r="G576" i="2" s="1"/>
  <c r="N576" i="2" s="1"/>
  <c r="O576" i="2" l="1"/>
  <c r="I576" i="2"/>
  <c r="J576" i="2" s="1"/>
  <c r="S576" i="2" s="1"/>
  <c r="P576" i="2" l="1"/>
  <c r="Q576" i="2" s="1"/>
  <c r="T576" i="2" s="1"/>
  <c r="U576" i="2" s="1"/>
  <c r="Z576" i="2" s="1"/>
  <c r="V576" i="2" l="1"/>
  <c r="W576" i="2"/>
  <c r="X576" i="2"/>
  <c r="AB576" i="2" s="1"/>
  <c r="E577" i="2" s="1"/>
  <c r="H577" i="2" s="1"/>
  <c r="O577" i="2" s="1"/>
  <c r="Y576" i="2"/>
  <c r="C577" i="2" l="1"/>
  <c r="F577" i="2" s="1"/>
  <c r="M577" i="2" s="1"/>
  <c r="AA576" i="2"/>
  <c r="B577" i="2" s="1"/>
  <c r="K577" i="2"/>
  <c r="L577" i="2" s="1"/>
  <c r="R577" i="2" s="1"/>
  <c r="D577" i="2" l="1"/>
  <c r="G577" i="2" s="1"/>
  <c r="N577" i="2" s="1"/>
  <c r="I577" i="2" l="1"/>
  <c r="J577" i="2" s="1"/>
  <c r="S577" i="2" s="1"/>
  <c r="P577" i="2" l="1"/>
  <c r="Q577" i="2" s="1"/>
  <c r="T577" i="2" s="1"/>
  <c r="U577" i="2" s="1"/>
  <c r="W577" i="2" s="1"/>
  <c r="X577" i="2" l="1"/>
  <c r="Y577" i="2"/>
  <c r="V577" i="2"/>
  <c r="Z577" i="2"/>
  <c r="AB577" i="2" l="1"/>
  <c r="E578" i="2" s="1"/>
  <c r="H578" i="2" s="1"/>
  <c r="K578" i="2" s="1"/>
  <c r="L578" i="2" s="1"/>
  <c r="R578" i="2" s="1"/>
  <c r="C578" i="2"/>
  <c r="F578" i="2" s="1"/>
  <c r="M578" i="2" s="1"/>
  <c r="AA577" i="2"/>
  <c r="B578" i="2" s="1"/>
  <c r="O578" i="2" l="1"/>
  <c r="D578" i="2"/>
  <c r="G578" i="2" s="1"/>
  <c r="N578" i="2" s="1"/>
  <c r="I578" i="2" l="1"/>
  <c r="J578" i="2" s="1"/>
  <c r="P578" i="2" s="1"/>
  <c r="Q578" i="2" s="1"/>
  <c r="T578" i="2" s="1"/>
  <c r="S578" i="2" l="1"/>
  <c r="U578" i="2" s="1"/>
  <c r="Y578" i="2" s="1"/>
  <c r="V578" i="2" l="1"/>
  <c r="C579" i="2" s="1"/>
  <c r="F579" i="2" s="1"/>
  <c r="M579" i="2" s="1"/>
  <c r="Z578" i="2"/>
  <c r="X578" i="2"/>
  <c r="W578" i="2"/>
  <c r="AA578" i="2" l="1"/>
  <c r="B579" i="2" s="1"/>
  <c r="D579" i="2" s="1"/>
  <c r="G579" i="2" s="1"/>
  <c r="N579" i="2" s="1"/>
  <c r="AB578" i="2"/>
  <c r="E579" i="2" s="1"/>
  <c r="H579" i="2" s="1"/>
  <c r="K579" i="2" s="1"/>
  <c r="L579" i="2" s="1"/>
  <c r="R579" i="2" s="1"/>
  <c r="I579" i="2" l="1"/>
  <c r="J579" i="2" s="1"/>
  <c r="P579" i="2" s="1"/>
  <c r="Q579" i="2" s="1"/>
  <c r="O579" i="2"/>
  <c r="S579" i="2" l="1"/>
  <c r="T579" i="2"/>
  <c r="U579" i="2" l="1"/>
  <c r="Y579" i="2" s="1"/>
  <c r="W579" i="2" l="1"/>
  <c r="V579" i="2"/>
  <c r="Z579" i="2"/>
  <c r="X579" i="2"/>
  <c r="AB579" i="2" l="1"/>
  <c r="E580" i="2" s="1"/>
  <c r="H580" i="2" s="1"/>
  <c r="K580" i="2" s="1"/>
  <c r="L580" i="2" s="1"/>
  <c r="R580" i="2" s="1"/>
  <c r="AA579" i="2"/>
  <c r="B580" i="2" s="1"/>
  <c r="C580" i="2"/>
  <c r="F580" i="2" s="1"/>
  <c r="M580" i="2" s="1"/>
  <c r="O580" i="2" l="1"/>
  <c r="D580" i="2"/>
  <c r="G580" i="2" s="1"/>
  <c r="N580" i="2" s="1"/>
  <c r="I580" i="2" l="1"/>
  <c r="J580" i="2" s="1"/>
  <c r="P580" i="2" s="1"/>
  <c r="Q580" i="2" s="1"/>
  <c r="T580" i="2" s="1"/>
  <c r="S580" i="2" l="1"/>
  <c r="U580" i="2" s="1"/>
  <c r="Y580" i="2" s="1"/>
  <c r="X580" i="2" l="1"/>
  <c r="Z580" i="2"/>
  <c r="V580" i="2"/>
  <c r="C581" i="2" s="1"/>
  <c r="F581" i="2" s="1"/>
  <c r="M581" i="2" s="1"/>
  <c r="W580" i="2"/>
  <c r="AB580" i="2" l="1"/>
  <c r="E581" i="2" s="1"/>
  <c r="H581" i="2" s="1"/>
  <c r="K581" i="2" s="1"/>
  <c r="L581" i="2" s="1"/>
  <c r="R581" i="2" s="1"/>
  <c r="AA580" i="2"/>
  <c r="B581" i="2" s="1"/>
  <c r="D581" i="2" s="1"/>
  <c r="G581" i="2" s="1"/>
  <c r="N581" i="2" s="1"/>
  <c r="O581" i="2" l="1"/>
  <c r="I581" i="2"/>
  <c r="J581" i="2" s="1"/>
  <c r="P581" i="2" s="1"/>
  <c r="Q581" i="2" s="1"/>
  <c r="T581" i="2" l="1"/>
  <c r="S581" i="2"/>
  <c r="U581" i="2" l="1"/>
  <c r="Y581" i="2" s="1"/>
  <c r="Z581" i="2" l="1"/>
  <c r="W581" i="2"/>
  <c r="X581" i="2"/>
  <c r="V581" i="2"/>
  <c r="AA581" i="2" l="1"/>
  <c r="B582" i="2" s="1"/>
  <c r="AB581" i="2"/>
  <c r="E582" i="2" s="1"/>
  <c r="H582" i="2" s="1"/>
  <c r="K582" i="2" s="1"/>
  <c r="L582" i="2" s="1"/>
  <c r="R582" i="2" s="1"/>
  <c r="C582" i="2"/>
  <c r="F582" i="2" s="1"/>
  <c r="M582" i="2" s="1"/>
  <c r="O582" i="2" l="1"/>
  <c r="D582" i="2"/>
  <c r="G582" i="2" s="1"/>
  <c r="N582" i="2" s="1"/>
  <c r="I582" i="2" l="1"/>
  <c r="J582" i="2" s="1"/>
  <c r="S582" i="2" s="1"/>
  <c r="P582" i="2" l="1"/>
  <c r="Q582" i="2" s="1"/>
  <c r="T582" i="2" s="1"/>
  <c r="U582" i="2" s="1"/>
  <c r="Y582" i="2" s="1"/>
  <c r="W582" i="2" l="1"/>
  <c r="Z582" i="2"/>
  <c r="V582" i="2"/>
  <c r="X582" i="2"/>
  <c r="AA582" i="2" l="1"/>
  <c r="B583" i="2" s="1"/>
  <c r="AB582" i="2"/>
  <c r="E583" i="2" s="1"/>
  <c r="H583" i="2" s="1"/>
  <c r="K583" i="2" s="1"/>
  <c r="L583" i="2" s="1"/>
  <c r="R583" i="2" s="1"/>
  <c r="C583" i="2"/>
  <c r="F583" i="2" s="1"/>
  <c r="M583" i="2" s="1"/>
  <c r="O583" i="2" l="1"/>
  <c r="D583" i="2"/>
  <c r="G583" i="2" s="1"/>
  <c r="N583" i="2" s="1"/>
  <c r="I583" i="2" l="1"/>
  <c r="J583" i="2" s="1"/>
  <c r="P583" i="2" s="1"/>
  <c r="Q583" i="2" s="1"/>
  <c r="T583" i="2" s="1"/>
  <c r="S583" i="2" l="1"/>
  <c r="U583" i="2" s="1"/>
  <c r="Y583" i="2" s="1"/>
  <c r="X583" i="2" l="1"/>
  <c r="Z583" i="2"/>
  <c r="V583" i="2"/>
  <c r="C584" i="2" s="1"/>
  <c r="F584" i="2" s="1"/>
  <c r="M584" i="2" s="1"/>
  <c r="W583" i="2"/>
  <c r="AB583" i="2" l="1"/>
  <c r="E584" i="2" s="1"/>
  <c r="H584" i="2" s="1"/>
  <c r="O584" i="2" s="1"/>
  <c r="AA583" i="2"/>
  <c r="B584" i="2" s="1"/>
  <c r="D584" i="2" s="1"/>
  <c r="G584" i="2" s="1"/>
  <c r="I584" i="2" s="1"/>
  <c r="J584" i="2" s="1"/>
  <c r="P584" i="2" s="1"/>
  <c r="K584" i="2" l="1"/>
  <c r="L584" i="2" s="1"/>
  <c r="R584" i="2" s="1"/>
  <c r="Q584" i="2"/>
  <c r="N584" i="2"/>
  <c r="S584" i="2" l="1"/>
  <c r="T584" i="2"/>
  <c r="U584" i="2" l="1"/>
  <c r="Y584" i="2" s="1"/>
  <c r="X584" i="2" l="1"/>
  <c r="Z584" i="2"/>
  <c r="W584" i="2"/>
  <c r="V584" i="2"/>
  <c r="C585" i="2" s="1"/>
  <c r="F585" i="2" s="1"/>
  <c r="M585" i="2" s="1"/>
  <c r="AB584" i="2" l="1"/>
  <c r="E585" i="2" s="1"/>
  <c r="H585" i="2" s="1"/>
  <c r="K585" i="2" s="1"/>
  <c r="L585" i="2" s="1"/>
  <c r="R585" i="2" s="1"/>
  <c r="AA584" i="2"/>
  <c r="B585" i="2" s="1"/>
  <c r="D585" i="2" s="1"/>
  <c r="G585" i="2" s="1"/>
  <c r="N585" i="2" s="1"/>
  <c r="O585" i="2" l="1"/>
  <c r="I585" i="2"/>
  <c r="J585" i="2" s="1"/>
  <c r="S585" i="2" s="1"/>
  <c r="P585" i="2" l="1"/>
  <c r="Q585" i="2" s="1"/>
  <c r="T585" i="2" s="1"/>
  <c r="U585" i="2" s="1"/>
  <c r="Y585" i="2" s="1"/>
  <c r="W585" i="2" l="1"/>
  <c r="Z585" i="2"/>
  <c r="V585" i="2"/>
  <c r="C586" i="2" s="1"/>
  <c r="F586" i="2" s="1"/>
  <c r="X585" i="2"/>
  <c r="AB585" i="2" l="1"/>
  <c r="E586" i="2" s="1"/>
  <c r="H586" i="2" s="1"/>
  <c r="K586" i="2" s="1"/>
  <c r="L586" i="2" s="1"/>
  <c r="R586" i="2" s="1"/>
  <c r="AA585" i="2"/>
  <c r="B586" i="2" s="1"/>
  <c r="D586" i="2" s="1"/>
  <c r="G586" i="2" s="1"/>
  <c r="N586" i="2" s="1"/>
  <c r="M586" i="2"/>
  <c r="O586" i="2" l="1"/>
  <c r="I586" i="2"/>
  <c r="J586" i="2" s="1"/>
  <c r="S586" i="2" s="1"/>
  <c r="P586" i="2" l="1"/>
  <c r="Q586" i="2" s="1"/>
  <c r="T586" i="2" s="1"/>
  <c r="U586" i="2" s="1"/>
  <c r="Y586" i="2" l="1"/>
  <c r="V586" i="2"/>
  <c r="Z586" i="2"/>
  <c r="W586" i="2"/>
  <c r="X586" i="2"/>
  <c r="AA586" i="2" l="1"/>
  <c r="B587" i="2" s="1"/>
  <c r="C587" i="2"/>
  <c r="F587" i="2" s="1"/>
  <c r="AB586" i="2"/>
  <c r="E587" i="2" s="1"/>
  <c r="H587" i="2" s="1"/>
  <c r="M587" i="2" l="1"/>
  <c r="K587" i="2"/>
  <c r="L587" i="2" s="1"/>
  <c r="R587" i="2" s="1"/>
  <c r="O587" i="2"/>
  <c r="D587" i="2"/>
  <c r="G587" i="2" s="1"/>
  <c r="N587" i="2" l="1"/>
  <c r="I587" i="2"/>
  <c r="J587" i="2" s="1"/>
  <c r="S587" i="2" s="1"/>
  <c r="P587" i="2" l="1"/>
  <c r="Q587" i="2" s="1"/>
  <c r="T587" i="2" s="1"/>
  <c r="U587" i="2" s="1"/>
  <c r="Y587" i="2" l="1"/>
  <c r="V587" i="2"/>
  <c r="Z587" i="2"/>
  <c r="W587" i="2"/>
  <c r="X587" i="2"/>
  <c r="AB587" i="2" l="1"/>
  <c r="E588" i="2" s="1"/>
  <c r="H588" i="2" s="1"/>
  <c r="K588" i="2" s="1"/>
  <c r="L588" i="2" s="1"/>
  <c r="R588" i="2" s="1"/>
  <c r="AA587" i="2"/>
  <c r="B588" i="2" s="1"/>
  <c r="C588" i="2"/>
  <c r="F588" i="2" s="1"/>
  <c r="D588" i="2" l="1"/>
  <c r="G588" i="2" s="1"/>
  <c r="N588" i="2" s="1"/>
  <c r="O588" i="2"/>
  <c r="M588" i="2"/>
  <c r="I588" i="2" l="1"/>
  <c r="J588" i="2" s="1"/>
  <c r="S588" i="2" s="1"/>
  <c r="P588" i="2" l="1"/>
  <c r="Q588" i="2" s="1"/>
  <c r="T588" i="2" s="1"/>
  <c r="U588" i="2" s="1"/>
  <c r="Y588" i="2" s="1"/>
  <c r="W588" i="2" l="1"/>
  <c r="V588" i="2"/>
  <c r="C589" i="2" s="1"/>
  <c r="F589" i="2" s="1"/>
  <c r="Z588" i="2"/>
  <c r="X588" i="2"/>
  <c r="AB588" i="2" l="1"/>
  <c r="E589" i="2" s="1"/>
  <c r="H589" i="2" s="1"/>
  <c r="K589" i="2" s="1"/>
  <c r="L589" i="2" s="1"/>
  <c r="R589" i="2" s="1"/>
  <c r="AA588" i="2"/>
  <c r="B589" i="2" s="1"/>
  <c r="D589" i="2" s="1"/>
  <c r="G589" i="2" s="1"/>
  <c r="M589" i="2"/>
  <c r="O589" i="2" l="1"/>
  <c r="N589" i="2"/>
  <c r="I589" i="2"/>
  <c r="J589" i="2" s="1"/>
  <c r="S589" i="2" s="1"/>
  <c r="P589" i="2" l="1"/>
  <c r="Q589" i="2" s="1"/>
  <c r="T589" i="2" s="1"/>
  <c r="U589" i="2" s="1"/>
  <c r="Y589" i="2" l="1"/>
  <c r="V589" i="2"/>
  <c r="Z589" i="2"/>
  <c r="W589" i="2"/>
  <c r="X589" i="2"/>
  <c r="AB589" i="2" l="1"/>
  <c r="E590" i="2" s="1"/>
  <c r="H590" i="2" s="1"/>
  <c r="C590" i="2"/>
  <c r="F590" i="2" s="1"/>
  <c r="AA589" i="2"/>
  <c r="B590" i="2" s="1"/>
  <c r="D590" i="2" l="1"/>
  <c r="G590" i="2" s="1"/>
  <c r="N590" i="2" s="1"/>
  <c r="M590" i="2"/>
  <c r="K590" i="2"/>
  <c r="L590" i="2" s="1"/>
  <c r="R590" i="2" s="1"/>
  <c r="O590" i="2"/>
  <c r="I590" i="2" l="1"/>
  <c r="J590" i="2" s="1"/>
  <c r="P590" i="2" s="1"/>
  <c r="S590" i="2" l="1"/>
  <c r="Q590" i="2"/>
  <c r="T590" i="2" s="1"/>
  <c r="U590" i="2" l="1"/>
  <c r="Y590" i="2" s="1"/>
  <c r="W590" i="2" l="1"/>
  <c r="Z590" i="2"/>
  <c r="V590" i="2"/>
  <c r="X590" i="2"/>
  <c r="AA590" i="2" l="1"/>
  <c r="B591" i="2" s="1"/>
  <c r="AB590" i="2"/>
  <c r="E591" i="2" s="1"/>
  <c r="H591" i="2" s="1"/>
  <c r="K591" i="2" s="1"/>
  <c r="L591" i="2" s="1"/>
  <c r="R591" i="2" s="1"/>
  <c r="C591" i="2"/>
  <c r="F591" i="2" s="1"/>
  <c r="M591" i="2" s="1"/>
  <c r="O591" i="2" l="1"/>
  <c r="D591" i="2"/>
  <c r="G591" i="2" s="1"/>
  <c r="N591" i="2" s="1"/>
  <c r="I591" i="2" l="1"/>
  <c r="J591" i="2" s="1"/>
  <c r="P591" i="2" s="1"/>
  <c r="Q591" i="2" s="1"/>
  <c r="T591" i="2" s="1"/>
  <c r="S591" i="2" l="1"/>
  <c r="U591" i="2" s="1"/>
  <c r="Y591" i="2" l="1"/>
  <c r="V591" i="2"/>
  <c r="Z591" i="2"/>
  <c r="W591" i="2"/>
  <c r="X591" i="2"/>
  <c r="AA591" i="2" l="1"/>
  <c r="B592" i="2" s="1"/>
  <c r="C592" i="2"/>
  <c r="F592" i="2" s="1"/>
  <c r="AB591" i="2"/>
  <c r="E592" i="2" s="1"/>
  <c r="H592" i="2" s="1"/>
  <c r="D592" i="2" l="1"/>
  <c r="G592" i="2" s="1"/>
  <c r="N592" i="2" s="1"/>
  <c r="K592" i="2"/>
  <c r="L592" i="2" s="1"/>
  <c r="R592" i="2" s="1"/>
  <c r="O592" i="2"/>
  <c r="M592" i="2"/>
  <c r="I592" i="2" l="1"/>
  <c r="J592" i="2" s="1"/>
  <c r="P592" i="2" s="1"/>
  <c r="Q592" i="2" s="1"/>
  <c r="T592" i="2" s="1"/>
  <c r="S592" i="2" l="1"/>
  <c r="U592" i="2" s="1"/>
  <c r="Y592" i="2" l="1"/>
  <c r="V592" i="2"/>
  <c r="Z592" i="2"/>
  <c r="W592" i="2"/>
  <c r="X592" i="2"/>
  <c r="C593" i="2" l="1"/>
  <c r="F593" i="2" s="1"/>
  <c r="AA592" i="2"/>
  <c r="B593" i="2" s="1"/>
  <c r="AB592" i="2"/>
  <c r="E593" i="2" s="1"/>
  <c r="H593" i="2" s="1"/>
  <c r="D593" i="2" l="1"/>
  <c r="G593" i="2" s="1"/>
  <c r="N593" i="2" s="1"/>
  <c r="K593" i="2"/>
  <c r="L593" i="2" s="1"/>
  <c r="R593" i="2" s="1"/>
  <c r="O593" i="2"/>
  <c r="M593" i="2"/>
  <c r="I593" i="2" l="1"/>
  <c r="J593" i="2" s="1"/>
  <c r="S593" i="2" s="1"/>
  <c r="P593" i="2" l="1"/>
  <c r="Q593" i="2" s="1"/>
  <c r="T593" i="2" s="1"/>
  <c r="U593" i="2" s="1"/>
  <c r="Y593" i="2" s="1"/>
  <c r="W593" i="2" l="1"/>
  <c r="Z593" i="2"/>
  <c r="V593" i="2"/>
  <c r="C594" i="2" s="1"/>
  <c r="F594" i="2" s="1"/>
  <c r="X593" i="2"/>
  <c r="AB593" i="2" l="1"/>
  <c r="E594" i="2" s="1"/>
  <c r="H594" i="2" s="1"/>
  <c r="K594" i="2" s="1"/>
  <c r="L594" i="2" s="1"/>
  <c r="R594" i="2" s="1"/>
  <c r="AA593" i="2"/>
  <c r="B594" i="2" s="1"/>
  <c r="D594" i="2" s="1"/>
  <c r="G594" i="2" s="1"/>
  <c r="I594" i="2" s="1"/>
  <c r="J594" i="2" s="1"/>
  <c r="P594" i="2" s="1"/>
  <c r="M594" i="2"/>
  <c r="O594" i="2" l="1"/>
  <c r="N594" i="2"/>
  <c r="Q594" i="2"/>
  <c r="S594" i="2"/>
  <c r="T594" i="2" l="1"/>
  <c r="U594" i="2" s="1"/>
  <c r="Y594" i="2" s="1"/>
  <c r="W594" i="2" l="1"/>
  <c r="Z594" i="2"/>
  <c r="V594" i="2"/>
  <c r="C595" i="2" s="1"/>
  <c r="F595" i="2" s="1"/>
  <c r="X594" i="2"/>
  <c r="AB594" i="2" l="1"/>
  <c r="E595" i="2" s="1"/>
  <c r="H595" i="2" s="1"/>
  <c r="K595" i="2" s="1"/>
  <c r="L595" i="2" s="1"/>
  <c r="R595" i="2" s="1"/>
  <c r="AA594" i="2"/>
  <c r="B595" i="2" s="1"/>
  <c r="D595" i="2" s="1"/>
  <c r="G595" i="2" s="1"/>
  <c r="I595" i="2" s="1"/>
  <c r="J595" i="2" s="1"/>
  <c r="M595" i="2"/>
  <c r="O595" i="2" l="1"/>
  <c r="S595" i="2"/>
  <c r="N595" i="2"/>
  <c r="P595" i="2"/>
  <c r="Q595" i="2" s="1"/>
  <c r="T595" i="2" l="1"/>
  <c r="U595" i="2" s="1"/>
  <c r="Y595" i="2" s="1"/>
  <c r="W595" i="2" l="1"/>
  <c r="Z595" i="2"/>
  <c r="V595" i="2"/>
  <c r="C596" i="2" s="1"/>
  <c r="F596" i="2" s="1"/>
  <c r="X595" i="2"/>
  <c r="AB595" i="2" l="1"/>
  <c r="E596" i="2" s="1"/>
  <c r="H596" i="2" s="1"/>
  <c r="K596" i="2" s="1"/>
  <c r="L596" i="2" s="1"/>
  <c r="R596" i="2" s="1"/>
  <c r="AA595" i="2"/>
  <c r="B596" i="2" s="1"/>
  <c r="D596" i="2" s="1"/>
  <c r="G596" i="2" s="1"/>
  <c r="I596" i="2" s="1"/>
  <c r="J596" i="2" s="1"/>
  <c r="M596" i="2"/>
  <c r="O596" i="2" l="1"/>
  <c r="S596" i="2"/>
  <c r="N596" i="2"/>
  <c r="P596" i="2"/>
  <c r="Q596" i="2" s="1"/>
  <c r="T596" i="2" l="1"/>
  <c r="U596" i="2" s="1"/>
  <c r="Y596" i="2" s="1"/>
  <c r="W596" i="2" l="1"/>
  <c r="Z596" i="2"/>
  <c r="V596" i="2"/>
  <c r="C597" i="2" s="1"/>
  <c r="F597" i="2" s="1"/>
  <c r="X596" i="2"/>
  <c r="AB596" i="2" l="1"/>
  <c r="E597" i="2" s="1"/>
  <c r="H597" i="2" s="1"/>
  <c r="K597" i="2" s="1"/>
  <c r="L597" i="2" s="1"/>
  <c r="R597" i="2" s="1"/>
  <c r="AA596" i="2"/>
  <c r="B597" i="2" s="1"/>
  <c r="D597" i="2" s="1"/>
  <c r="G597" i="2" s="1"/>
  <c r="M597" i="2"/>
  <c r="O597" i="2" l="1"/>
  <c r="N597" i="2"/>
  <c r="I597" i="2"/>
  <c r="J597" i="2" s="1"/>
  <c r="P597" i="2" l="1"/>
  <c r="Q597" i="2" s="1"/>
  <c r="T597" i="2" s="1"/>
  <c r="S597" i="2"/>
  <c r="U597" i="2" l="1"/>
  <c r="Y597" i="2" l="1"/>
  <c r="V597" i="2"/>
  <c r="Z597" i="2"/>
  <c r="W597" i="2"/>
  <c r="X597" i="2"/>
  <c r="AB597" i="2" l="1"/>
  <c r="E598" i="2" s="1"/>
  <c r="H598" i="2" s="1"/>
  <c r="K598" i="2" s="1"/>
  <c r="L598" i="2" s="1"/>
  <c r="R598" i="2" s="1"/>
  <c r="C598" i="2"/>
  <c r="F598" i="2" s="1"/>
  <c r="AA597" i="2"/>
  <c r="B598" i="2" s="1"/>
  <c r="O598" i="2" l="1"/>
  <c r="D598" i="2"/>
  <c r="G598" i="2" s="1"/>
  <c r="I598" i="2" s="1"/>
  <c r="J598" i="2" s="1"/>
  <c r="P598" i="2" s="1"/>
  <c r="M598" i="2"/>
  <c r="N598" i="2" l="1"/>
  <c r="Q598" i="2"/>
  <c r="S598" i="2"/>
  <c r="T598" i="2" l="1"/>
  <c r="U598" i="2" s="1"/>
  <c r="Y598" i="2" l="1"/>
  <c r="V598" i="2"/>
  <c r="Z598" i="2"/>
  <c r="W598" i="2"/>
  <c r="X598" i="2"/>
  <c r="AA598" i="2" l="1"/>
  <c r="B599" i="2" s="1"/>
  <c r="C599" i="2"/>
  <c r="F599" i="2" s="1"/>
  <c r="AB598" i="2"/>
  <c r="E599" i="2" s="1"/>
  <c r="H599" i="2" s="1"/>
  <c r="D599" i="2" l="1"/>
  <c r="G599" i="2" s="1"/>
  <c r="I599" i="2" s="1"/>
  <c r="J599" i="2" s="1"/>
  <c r="P599" i="2" s="1"/>
  <c r="K599" i="2"/>
  <c r="L599" i="2" s="1"/>
  <c r="R599" i="2" s="1"/>
  <c r="O599" i="2"/>
  <c r="M599" i="2"/>
  <c r="N599" i="2" l="1"/>
  <c r="Q599" i="2"/>
  <c r="S599" i="2"/>
  <c r="T599" i="2" l="1"/>
  <c r="U599" i="2" s="1"/>
  <c r="Y599" i="2" l="1"/>
  <c r="V599" i="2"/>
  <c r="Z599" i="2"/>
  <c r="W599" i="2"/>
  <c r="X599" i="2"/>
  <c r="AA599" i="2" l="1"/>
  <c r="B600" i="2" s="1"/>
  <c r="C600" i="2"/>
  <c r="F600" i="2" s="1"/>
  <c r="AB599" i="2"/>
  <c r="E600" i="2" s="1"/>
  <c r="H600" i="2" s="1"/>
  <c r="K600" i="2" l="1"/>
  <c r="L600" i="2" s="1"/>
  <c r="R600" i="2" s="1"/>
  <c r="O600" i="2"/>
  <c r="M600" i="2"/>
  <c r="D600" i="2"/>
  <c r="G600" i="2" s="1"/>
  <c r="N600" i="2" l="1"/>
  <c r="I600" i="2"/>
  <c r="J600" i="2" s="1"/>
  <c r="P600" i="2" l="1"/>
  <c r="Q600" i="2" s="1"/>
  <c r="T600" i="2" s="1"/>
  <c r="S600" i="2"/>
  <c r="U600" i="2" l="1"/>
  <c r="Y600" i="2" l="1"/>
  <c r="V600" i="2"/>
  <c r="Z600" i="2"/>
  <c r="W600" i="2"/>
  <c r="X600" i="2"/>
  <c r="AB600" i="2" l="1"/>
  <c r="E601" i="2" s="1"/>
  <c r="H601" i="2" s="1"/>
  <c r="K601" i="2" s="1"/>
  <c r="L601" i="2" s="1"/>
  <c r="R601" i="2" s="1"/>
  <c r="C601" i="2"/>
  <c r="F601" i="2" s="1"/>
  <c r="AA600" i="2"/>
  <c r="B601" i="2" s="1"/>
  <c r="O601" i="2" l="1"/>
  <c r="D601" i="2"/>
  <c r="G601" i="2" s="1"/>
  <c r="N601" i="2" s="1"/>
  <c r="M601" i="2"/>
  <c r="I601" i="2" l="1"/>
  <c r="J601" i="2" s="1"/>
  <c r="S601" i="2" s="1"/>
  <c r="P601" i="2" l="1"/>
  <c r="Q601" i="2" s="1"/>
  <c r="T601" i="2" s="1"/>
  <c r="U601" i="2" s="1"/>
  <c r="Y601" i="2" s="1"/>
  <c r="W601" i="2" l="1"/>
  <c r="Z601" i="2"/>
  <c r="V601" i="2"/>
  <c r="C602" i="2" s="1"/>
  <c r="F602" i="2" s="1"/>
  <c r="X601" i="2"/>
  <c r="AB601" i="2" l="1"/>
  <c r="E602" i="2" s="1"/>
  <c r="H602" i="2" s="1"/>
  <c r="O602" i="2" s="1"/>
  <c r="AA601" i="2"/>
  <c r="B602" i="2" s="1"/>
  <c r="D602" i="2" s="1"/>
  <c r="G602" i="2" s="1"/>
  <c r="I602" i="2" s="1"/>
  <c r="J602" i="2" s="1"/>
  <c r="M602" i="2"/>
  <c r="K602" i="2" l="1"/>
  <c r="L602" i="2" s="1"/>
  <c r="R602" i="2" s="1"/>
  <c r="N602" i="2"/>
  <c r="P602" i="2"/>
  <c r="Q602" i="2" s="1"/>
  <c r="T602" i="2" l="1"/>
  <c r="S602" i="2"/>
  <c r="U602" i="2" l="1"/>
  <c r="Z602" i="2" s="1"/>
  <c r="X602" i="2" l="1"/>
  <c r="AB602" i="2" s="1"/>
  <c r="E603" i="2" s="1"/>
  <c r="H603" i="2" s="1"/>
  <c r="O603" i="2" s="1"/>
  <c r="Y602" i="2"/>
  <c r="W602" i="2"/>
  <c r="V602" i="2"/>
  <c r="C603" i="2" l="1"/>
  <c r="F603" i="2" s="1"/>
  <c r="M603" i="2" s="1"/>
  <c r="AA602" i="2"/>
  <c r="B603" i="2" s="1"/>
  <c r="K603" i="2"/>
  <c r="L603" i="2" s="1"/>
  <c r="R603" i="2" s="1"/>
  <c r="D603" i="2" l="1"/>
  <c r="G603" i="2" s="1"/>
  <c r="N603" i="2" s="1"/>
  <c r="I603" i="2" l="1"/>
  <c r="J603" i="2" s="1"/>
  <c r="P603" i="2" s="1"/>
  <c r="Q603" i="2" s="1"/>
  <c r="T603" i="2" s="1"/>
  <c r="S603" i="2" l="1"/>
  <c r="U603" i="2" s="1"/>
  <c r="Y603" i="2" s="1"/>
  <c r="W603" i="2" l="1"/>
  <c r="Z603" i="2"/>
  <c r="V603" i="2"/>
  <c r="X603" i="2"/>
  <c r="AB603" i="2" l="1"/>
  <c r="E604" i="2" s="1"/>
  <c r="H604" i="2" s="1"/>
  <c r="K604" i="2" s="1"/>
  <c r="L604" i="2" s="1"/>
  <c r="R604" i="2" s="1"/>
  <c r="AA603" i="2"/>
  <c r="B604" i="2" s="1"/>
  <c r="C604" i="2"/>
  <c r="F604" i="2" s="1"/>
  <c r="M604" i="2" s="1"/>
  <c r="O604" i="2" l="1"/>
  <c r="D604" i="2"/>
  <c r="G604" i="2" s="1"/>
  <c r="N604" i="2" s="1"/>
  <c r="I604" i="2" l="1"/>
  <c r="J604" i="2" s="1"/>
  <c r="P604" i="2" s="1"/>
  <c r="Q604" i="2" s="1"/>
  <c r="T604" i="2" s="1"/>
  <c r="S604" i="2" l="1"/>
  <c r="U604" i="2" s="1"/>
  <c r="Y604" i="2" l="1"/>
  <c r="V604" i="2"/>
  <c r="Z604" i="2"/>
  <c r="W604" i="2"/>
  <c r="X604" i="2"/>
  <c r="AB604" i="2" l="1"/>
  <c r="E605" i="2" s="1"/>
  <c r="H605" i="2" s="1"/>
  <c r="K605" i="2" s="1"/>
  <c r="L605" i="2" s="1"/>
  <c r="R605" i="2" s="1"/>
  <c r="C605" i="2"/>
  <c r="F605" i="2" s="1"/>
  <c r="AA604" i="2"/>
  <c r="B605" i="2" s="1"/>
  <c r="O605" i="2" l="1"/>
  <c r="M605" i="2"/>
  <c r="D605" i="2"/>
  <c r="G605" i="2" s="1"/>
  <c r="N605" i="2" l="1"/>
  <c r="I605" i="2"/>
  <c r="J605" i="2" s="1"/>
  <c r="S605" i="2" s="1"/>
  <c r="P605" i="2" l="1"/>
  <c r="Q605" i="2" s="1"/>
  <c r="T605" i="2" s="1"/>
  <c r="U605" i="2" s="1"/>
  <c r="Y605" i="2" l="1"/>
  <c r="V605" i="2"/>
  <c r="Z605" i="2"/>
  <c r="W605" i="2"/>
  <c r="X605" i="2"/>
  <c r="AB605" i="2" l="1"/>
  <c r="AA605" i="2"/>
</calcChain>
</file>

<file path=xl/sharedStrings.xml><?xml version="1.0" encoding="utf-8"?>
<sst xmlns="http://schemas.openxmlformats.org/spreadsheetml/2006/main" count="40" uniqueCount="40">
  <si>
    <t xml:space="preserve">d(child) </t>
  </si>
  <si>
    <t>s(child)</t>
  </si>
  <si>
    <t>d(adult)</t>
  </si>
  <si>
    <t>S (Adult)</t>
  </si>
  <si>
    <t>fertility</t>
  </si>
  <si>
    <t>number of individuals</t>
  </si>
  <si>
    <t>% helper</t>
  </si>
  <si>
    <t>cycle</t>
  </si>
  <si>
    <t>G1 Helper</t>
  </si>
  <si>
    <t>noncompetitive reduction of G1 Helper</t>
  </si>
  <si>
    <t>noncompetitive reduction of G1 perents</t>
  </si>
  <si>
    <t>noncompetitive reduction of G2</t>
  </si>
  <si>
    <t>total number of G1 individuals after breeding</t>
  </si>
  <si>
    <t>Number of G1 progeny</t>
  </si>
  <si>
    <t>total number of G2 individuals after breeding</t>
  </si>
  <si>
    <t>Number of G2 progeny</t>
  </si>
  <si>
    <t>resource</t>
  </si>
  <si>
    <t>quots number of G2</t>
  </si>
  <si>
    <t>quots number of G1 progeny</t>
  </si>
  <si>
    <t>quots number of G2 progeny</t>
  </si>
  <si>
    <t>competitive reduction  of G2</t>
  </si>
  <si>
    <t>competitive reduction  of G1 progeny</t>
  </si>
  <si>
    <t>competitive reduction  of G2 progeny</t>
  </si>
  <si>
    <t>Total number of G1</t>
  </si>
  <si>
    <t>Total number of G2</t>
  </si>
  <si>
    <t>Type of reduction</t>
  </si>
  <si>
    <t>assistance</t>
  </si>
  <si>
    <t>G1 parents</t>
  </si>
  <si>
    <t>quots number of G1 parents</t>
  </si>
  <si>
    <t>competitive reduction  of G1 parents</t>
  </si>
  <si>
    <t>С(parents)</t>
  </si>
  <si>
    <t>C(progeny)</t>
  </si>
  <si>
    <t>C(helper)</t>
  </si>
  <si>
    <t>competitive reduction  of G1 helper</t>
  </si>
  <si>
    <t>quots number of G1 helper</t>
  </si>
  <si>
    <t>competitiveness of progeny with helpers Influence</t>
  </si>
  <si>
    <t xml:space="preserve">G1 beginning number of individuals </t>
  </si>
  <si>
    <t>G2 beginning number of individuals</t>
  </si>
  <si>
    <t>demand of quots number of individuals</t>
  </si>
  <si>
    <t>demand after noncompetitive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</si>
</sst>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0" fontId="1" fillId="0" borderId="0" xfId="0" applyNumberFormat="1" applyFont="1"/>
    <xf numFmtId="10" fontId="0" fillId="0" borderId="0" xfId="0" applyNumberFormat="1"/>
    <xf numFmtId="1" fontId="0" fillId="0" borderId="0" xfId="0" applyNumberFormat="1"/>
    <xf numFmtId="0" fontId="0" fillId="0" borderId="0" xfId="0" applyAlignment="1"/>
    <xf numFmtId="0" fontId="0" fillId="0" borderId="0" xfId="0" applyFill="1"/>
    <xf numFmtId="1" fontId="0" fillId="0" borderId="0" xfId="0" applyNumberFormat="1" applyFill="1"/>
    <xf numFmtId="0" fontId="2" fillId="0" borderId="0" xfId="0" applyFont="1"/>
    <xf numFmtId="0" fontId="0" fillId="0" borderId="0" xfId="0" applyFill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1" xfId="0" applyBorder="1"/>
    <xf numFmtId="0" fontId="3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2" fontId="0" fillId="0" borderId="1" xfId="0" applyNumberFormat="1" applyBorder="1"/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5" fillId="0" borderId="0" xfId="0" applyFont="1" applyFill="1" applyBorder="1" applyAlignment="1"/>
    <xf numFmtId="0" fontId="3" fillId="0" borderId="0" xfId="0" applyFont="1" applyFill="1" applyBorder="1"/>
    <xf numFmtId="1" fontId="0" fillId="0" borderId="0" xfId="0" applyNumberFormat="1" applyFill="1" applyBorder="1"/>
    <xf numFmtId="1" fontId="0" fillId="0" borderId="0" xfId="0" applyNumberFormat="1" applyFill="1" applyBorder="1" applyAlignment="1"/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/>
    <xf numFmtId="0" fontId="0" fillId="8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Border="1"/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Number of individuals in groups (248 cycles)</a:t>
            </a:r>
          </a:p>
        </c:rich>
      </c:tx>
      <c:layout>
        <c:manualLayout>
          <c:xMode val="edge"/>
          <c:yMode val="edge"/>
          <c:x val="0.16563251986763505"/>
          <c:y val="2.75247948915136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15359177390113526"/>
          <c:y val="0.12078689126225024"/>
          <c:w val="0.8248705161854768"/>
          <c:h val="0.67364209682123066"/>
        </c:manualLayout>
      </c:layout>
      <c:lineChart>
        <c:grouping val="standard"/>
        <c:varyColors val="0"/>
        <c:ser>
          <c:idx val="1"/>
          <c:order val="0"/>
          <c:tx>
            <c:v>Group 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Лист2!$AA$5:$AA$253</c:f>
              <c:numCache>
                <c:formatCode>General</c:formatCode>
                <c:ptCount val="249"/>
                <c:pt idx="0">
                  <c:v>851</c:v>
                </c:pt>
                <c:pt idx="1">
                  <c:v>882</c:v>
                </c:pt>
                <c:pt idx="2">
                  <c:v>912</c:v>
                </c:pt>
                <c:pt idx="3">
                  <c:v>945</c:v>
                </c:pt>
                <c:pt idx="4">
                  <c:v>979</c:v>
                </c:pt>
                <c:pt idx="5">
                  <c:v>1014</c:v>
                </c:pt>
                <c:pt idx="6">
                  <c:v>1049</c:v>
                </c:pt>
                <c:pt idx="7">
                  <c:v>1086</c:v>
                </c:pt>
                <c:pt idx="8">
                  <c:v>1095</c:v>
                </c:pt>
                <c:pt idx="9">
                  <c:v>1087</c:v>
                </c:pt>
                <c:pt idx="10">
                  <c:v>1077</c:v>
                </c:pt>
                <c:pt idx="11">
                  <c:v>1068</c:v>
                </c:pt>
                <c:pt idx="12">
                  <c:v>1059</c:v>
                </c:pt>
                <c:pt idx="13">
                  <c:v>1050</c:v>
                </c:pt>
                <c:pt idx="14">
                  <c:v>1040</c:v>
                </c:pt>
                <c:pt idx="15">
                  <c:v>1031</c:v>
                </c:pt>
                <c:pt idx="16">
                  <c:v>1022</c:v>
                </c:pt>
                <c:pt idx="17">
                  <c:v>1012</c:v>
                </c:pt>
                <c:pt idx="18">
                  <c:v>1004</c:v>
                </c:pt>
                <c:pt idx="19">
                  <c:v>994</c:v>
                </c:pt>
                <c:pt idx="20">
                  <c:v>985</c:v>
                </c:pt>
                <c:pt idx="21">
                  <c:v>975</c:v>
                </c:pt>
                <c:pt idx="22">
                  <c:v>966</c:v>
                </c:pt>
                <c:pt idx="23">
                  <c:v>956</c:v>
                </c:pt>
                <c:pt idx="24">
                  <c:v>945</c:v>
                </c:pt>
                <c:pt idx="25">
                  <c:v>936</c:v>
                </c:pt>
                <c:pt idx="26">
                  <c:v>927</c:v>
                </c:pt>
                <c:pt idx="27">
                  <c:v>917</c:v>
                </c:pt>
                <c:pt idx="28">
                  <c:v>909</c:v>
                </c:pt>
                <c:pt idx="29">
                  <c:v>902</c:v>
                </c:pt>
                <c:pt idx="30">
                  <c:v>894</c:v>
                </c:pt>
                <c:pt idx="31">
                  <c:v>885</c:v>
                </c:pt>
                <c:pt idx="32">
                  <c:v>876</c:v>
                </c:pt>
                <c:pt idx="33">
                  <c:v>869</c:v>
                </c:pt>
                <c:pt idx="34">
                  <c:v>860</c:v>
                </c:pt>
                <c:pt idx="35">
                  <c:v>852</c:v>
                </c:pt>
                <c:pt idx="36">
                  <c:v>843</c:v>
                </c:pt>
                <c:pt idx="37">
                  <c:v>834</c:v>
                </c:pt>
                <c:pt idx="38">
                  <c:v>826</c:v>
                </c:pt>
                <c:pt idx="39">
                  <c:v>817</c:v>
                </c:pt>
                <c:pt idx="40">
                  <c:v>807</c:v>
                </c:pt>
                <c:pt idx="41">
                  <c:v>798</c:v>
                </c:pt>
                <c:pt idx="42">
                  <c:v>790</c:v>
                </c:pt>
                <c:pt idx="43">
                  <c:v>781</c:v>
                </c:pt>
                <c:pt idx="44">
                  <c:v>772</c:v>
                </c:pt>
                <c:pt idx="45">
                  <c:v>764</c:v>
                </c:pt>
                <c:pt idx="46">
                  <c:v>756</c:v>
                </c:pt>
                <c:pt idx="47">
                  <c:v>750</c:v>
                </c:pt>
                <c:pt idx="48">
                  <c:v>742</c:v>
                </c:pt>
                <c:pt idx="49">
                  <c:v>734</c:v>
                </c:pt>
                <c:pt idx="50">
                  <c:v>727</c:v>
                </c:pt>
                <c:pt idx="51">
                  <c:v>718</c:v>
                </c:pt>
                <c:pt idx="52">
                  <c:v>709</c:v>
                </c:pt>
                <c:pt idx="53">
                  <c:v>702</c:v>
                </c:pt>
                <c:pt idx="54">
                  <c:v>696</c:v>
                </c:pt>
                <c:pt idx="55">
                  <c:v>689</c:v>
                </c:pt>
                <c:pt idx="56">
                  <c:v>682</c:v>
                </c:pt>
                <c:pt idx="57">
                  <c:v>675</c:v>
                </c:pt>
                <c:pt idx="58">
                  <c:v>667</c:v>
                </c:pt>
                <c:pt idx="59">
                  <c:v>659</c:v>
                </c:pt>
                <c:pt idx="60">
                  <c:v>652</c:v>
                </c:pt>
                <c:pt idx="61">
                  <c:v>645</c:v>
                </c:pt>
                <c:pt idx="62">
                  <c:v>638</c:v>
                </c:pt>
                <c:pt idx="63">
                  <c:v>630</c:v>
                </c:pt>
                <c:pt idx="64">
                  <c:v>623</c:v>
                </c:pt>
                <c:pt idx="65">
                  <c:v>616</c:v>
                </c:pt>
                <c:pt idx="66">
                  <c:v>609</c:v>
                </c:pt>
                <c:pt idx="67">
                  <c:v>602</c:v>
                </c:pt>
                <c:pt idx="68">
                  <c:v>596</c:v>
                </c:pt>
                <c:pt idx="69">
                  <c:v>590</c:v>
                </c:pt>
                <c:pt idx="70">
                  <c:v>583</c:v>
                </c:pt>
                <c:pt idx="71">
                  <c:v>577</c:v>
                </c:pt>
                <c:pt idx="72">
                  <c:v>571</c:v>
                </c:pt>
                <c:pt idx="73">
                  <c:v>566</c:v>
                </c:pt>
                <c:pt idx="74">
                  <c:v>560</c:v>
                </c:pt>
                <c:pt idx="75">
                  <c:v>555</c:v>
                </c:pt>
                <c:pt idx="76">
                  <c:v>549</c:v>
                </c:pt>
                <c:pt idx="77">
                  <c:v>544</c:v>
                </c:pt>
                <c:pt idx="78">
                  <c:v>538</c:v>
                </c:pt>
                <c:pt idx="79">
                  <c:v>532</c:v>
                </c:pt>
                <c:pt idx="80">
                  <c:v>525</c:v>
                </c:pt>
                <c:pt idx="81">
                  <c:v>518</c:v>
                </c:pt>
                <c:pt idx="82">
                  <c:v>514</c:v>
                </c:pt>
                <c:pt idx="83">
                  <c:v>508</c:v>
                </c:pt>
                <c:pt idx="84">
                  <c:v>503</c:v>
                </c:pt>
                <c:pt idx="85">
                  <c:v>497</c:v>
                </c:pt>
                <c:pt idx="86">
                  <c:v>492</c:v>
                </c:pt>
                <c:pt idx="87">
                  <c:v>486</c:v>
                </c:pt>
                <c:pt idx="88">
                  <c:v>480</c:v>
                </c:pt>
                <c:pt idx="89">
                  <c:v>475</c:v>
                </c:pt>
                <c:pt idx="90">
                  <c:v>469</c:v>
                </c:pt>
                <c:pt idx="91">
                  <c:v>464</c:v>
                </c:pt>
                <c:pt idx="92">
                  <c:v>457</c:v>
                </c:pt>
                <c:pt idx="93">
                  <c:v>451</c:v>
                </c:pt>
                <c:pt idx="94">
                  <c:v>446</c:v>
                </c:pt>
                <c:pt idx="95">
                  <c:v>441</c:v>
                </c:pt>
                <c:pt idx="96">
                  <c:v>437</c:v>
                </c:pt>
                <c:pt idx="97">
                  <c:v>431</c:v>
                </c:pt>
                <c:pt idx="98">
                  <c:v>426</c:v>
                </c:pt>
                <c:pt idx="99">
                  <c:v>421</c:v>
                </c:pt>
                <c:pt idx="100">
                  <c:v>414</c:v>
                </c:pt>
                <c:pt idx="101">
                  <c:v>409</c:v>
                </c:pt>
                <c:pt idx="102">
                  <c:v>404</c:v>
                </c:pt>
                <c:pt idx="103">
                  <c:v>398</c:v>
                </c:pt>
                <c:pt idx="104">
                  <c:v>394</c:v>
                </c:pt>
                <c:pt idx="105">
                  <c:v>388</c:v>
                </c:pt>
                <c:pt idx="106">
                  <c:v>382</c:v>
                </c:pt>
                <c:pt idx="107">
                  <c:v>376</c:v>
                </c:pt>
                <c:pt idx="108">
                  <c:v>371</c:v>
                </c:pt>
                <c:pt idx="109">
                  <c:v>366</c:v>
                </c:pt>
                <c:pt idx="110">
                  <c:v>361</c:v>
                </c:pt>
                <c:pt idx="111">
                  <c:v>357</c:v>
                </c:pt>
                <c:pt idx="112">
                  <c:v>352</c:v>
                </c:pt>
                <c:pt idx="113">
                  <c:v>348</c:v>
                </c:pt>
                <c:pt idx="114">
                  <c:v>343</c:v>
                </c:pt>
                <c:pt idx="115">
                  <c:v>337</c:v>
                </c:pt>
                <c:pt idx="116">
                  <c:v>333</c:v>
                </c:pt>
                <c:pt idx="117">
                  <c:v>328</c:v>
                </c:pt>
                <c:pt idx="118">
                  <c:v>324</c:v>
                </c:pt>
                <c:pt idx="119">
                  <c:v>320</c:v>
                </c:pt>
                <c:pt idx="120">
                  <c:v>317</c:v>
                </c:pt>
                <c:pt idx="121">
                  <c:v>312</c:v>
                </c:pt>
                <c:pt idx="122">
                  <c:v>308</c:v>
                </c:pt>
                <c:pt idx="123">
                  <c:v>304</c:v>
                </c:pt>
                <c:pt idx="124">
                  <c:v>300</c:v>
                </c:pt>
                <c:pt idx="125">
                  <c:v>296</c:v>
                </c:pt>
                <c:pt idx="126">
                  <c:v>293</c:v>
                </c:pt>
                <c:pt idx="127">
                  <c:v>289</c:v>
                </c:pt>
                <c:pt idx="128">
                  <c:v>286</c:v>
                </c:pt>
                <c:pt idx="129">
                  <c:v>282</c:v>
                </c:pt>
                <c:pt idx="130">
                  <c:v>277</c:v>
                </c:pt>
                <c:pt idx="131">
                  <c:v>272</c:v>
                </c:pt>
                <c:pt idx="132">
                  <c:v>270</c:v>
                </c:pt>
                <c:pt idx="133">
                  <c:v>265</c:v>
                </c:pt>
                <c:pt idx="134">
                  <c:v>262</c:v>
                </c:pt>
                <c:pt idx="135">
                  <c:v>257</c:v>
                </c:pt>
                <c:pt idx="136">
                  <c:v>254</c:v>
                </c:pt>
                <c:pt idx="137">
                  <c:v>250</c:v>
                </c:pt>
                <c:pt idx="138">
                  <c:v>247</c:v>
                </c:pt>
                <c:pt idx="139">
                  <c:v>243</c:v>
                </c:pt>
                <c:pt idx="140">
                  <c:v>240</c:v>
                </c:pt>
                <c:pt idx="141">
                  <c:v>238</c:v>
                </c:pt>
                <c:pt idx="142">
                  <c:v>235</c:v>
                </c:pt>
                <c:pt idx="143">
                  <c:v>231</c:v>
                </c:pt>
                <c:pt idx="144">
                  <c:v>226</c:v>
                </c:pt>
                <c:pt idx="145">
                  <c:v>223</c:v>
                </c:pt>
                <c:pt idx="146">
                  <c:v>217</c:v>
                </c:pt>
                <c:pt idx="147">
                  <c:v>214</c:v>
                </c:pt>
                <c:pt idx="148">
                  <c:v>210</c:v>
                </c:pt>
                <c:pt idx="149">
                  <c:v>207</c:v>
                </c:pt>
                <c:pt idx="150">
                  <c:v>205</c:v>
                </c:pt>
                <c:pt idx="151">
                  <c:v>201</c:v>
                </c:pt>
                <c:pt idx="152">
                  <c:v>197</c:v>
                </c:pt>
                <c:pt idx="153">
                  <c:v>195</c:v>
                </c:pt>
                <c:pt idx="154">
                  <c:v>190</c:v>
                </c:pt>
                <c:pt idx="155">
                  <c:v>188</c:v>
                </c:pt>
                <c:pt idx="156">
                  <c:v>185</c:v>
                </c:pt>
                <c:pt idx="157">
                  <c:v>182</c:v>
                </c:pt>
                <c:pt idx="158">
                  <c:v>180</c:v>
                </c:pt>
                <c:pt idx="159">
                  <c:v>178</c:v>
                </c:pt>
                <c:pt idx="160">
                  <c:v>175</c:v>
                </c:pt>
                <c:pt idx="161">
                  <c:v>172</c:v>
                </c:pt>
                <c:pt idx="162">
                  <c:v>170</c:v>
                </c:pt>
                <c:pt idx="163">
                  <c:v>169</c:v>
                </c:pt>
                <c:pt idx="164">
                  <c:v>166</c:v>
                </c:pt>
                <c:pt idx="165">
                  <c:v>164</c:v>
                </c:pt>
                <c:pt idx="166">
                  <c:v>161</c:v>
                </c:pt>
                <c:pt idx="167">
                  <c:v>158</c:v>
                </c:pt>
                <c:pt idx="168">
                  <c:v>155</c:v>
                </c:pt>
                <c:pt idx="169">
                  <c:v>152</c:v>
                </c:pt>
                <c:pt idx="170">
                  <c:v>150</c:v>
                </c:pt>
                <c:pt idx="171">
                  <c:v>146</c:v>
                </c:pt>
                <c:pt idx="172">
                  <c:v>143</c:v>
                </c:pt>
                <c:pt idx="173">
                  <c:v>141</c:v>
                </c:pt>
                <c:pt idx="174">
                  <c:v>139</c:v>
                </c:pt>
                <c:pt idx="175">
                  <c:v>136</c:v>
                </c:pt>
                <c:pt idx="176">
                  <c:v>133</c:v>
                </c:pt>
                <c:pt idx="177">
                  <c:v>130</c:v>
                </c:pt>
                <c:pt idx="178">
                  <c:v>129</c:v>
                </c:pt>
                <c:pt idx="179">
                  <c:v>127</c:v>
                </c:pt>
                <c:pt idx="180">
                  <c:v>126</c:v>
                </c:pt>
                <c:pt idx="181">
                  <c:v>124</c:v>
                </c:pt>
                <c:pt idx="182">
                  <c:v>121</c:v>
                </c:pt>
                <c:pt idx="183">
                  <c:v>118</c:v>
                </c:pt>
                <c:pt idx="184">
                  <c:v>115</c:v>
                </c:pt>
                <c:pt idx="185">
                  <c:v>113</c:v>
                </c:pt>
                <c:pt idx="186">
                  <c:v>110</c:v>
                </c:pt>
                <c:pt idx="187">
                  <c:v>108</c:v>
                </c:pt>
                <c:pt idx="188">
                  <c:v>106</c:v>
                </c:pt>
                <c:pt idx="189">
                  <c:v>104</c:v>
                </c:pt>
                <c:pt idx="190">
                  <c:v>102</c:v>
                </c:pt>
                <c:pt idx="191">
                  <c:v>101</c:v>
                </c:pt>
                <c:pt idx="192">
                  <c:v>99</c:v>
                </c:pt>
                <c:pt idx="193">
                  <c:v>96</c:v>
                </c:pt>
                <c:pt idx="194">
                  <c:v>94</c:v>
                </c:pt>
                <c:pt idx="195">
                  <c:v>93</c:v>
                </c:pt>
                <c:pt idx="196">
                  <c:v>91</c:v>
                </c:pt>
                <c:pt idx="197">
                  <c:v>89</c:v>
                </c:pt>
                <c:pt idx="198">
                  <c:v>86</c:v>
                </c:pt>
                <c:pt idx="199">
                  <c:v>83</c:v>
                </c:pt>
                <c:pt idx="200">
                  <c:v>80</c:v>
                </c:pt>
                <c:pt idx="201">
                  <c:v>78</c:v>
                </c:pt>
                <c:pt idx="202">
                  <c:v>75</c:v>
                </c:pt>
                <c:pt idx="203">
                  <c:v>72</c:v>
                </c:pt>
                <c:pt idx="204">
                  <c:v>71</c:v>
                </c:pt>
                <c:pt idx="205">
                  <c:v>68</c:v>
                </c:pt>
                <c:pt idx="206">
                  <c:v>65</c:v>
                </c:pt>
                <c:pt idx="207">
                  <c:v>63</c:v>
                </c:pt>
                <c:pt idx="208">
                  <c:v>62</c:v>
                </c:pt>
                <c:pt idx="209">
                  <c:v>60</c:v>
                </c:pt>
                <c:pt idx="210">
                  <c:v>58</c:v>
                </c:pt>
                <c:pt idx="211">
                  <c:v>55</c:v>
                </c:pt>
                <c:pt idx="212">
                  <c:v>54</c:v>
                </c:pt>
                <c:pt idx="213">
                  <c:v>52</c:v>
                </c:pt>
                <c:pt idx="214">
                  <c:v>50</c:v>
                </c:pt>
                <c:pt idx="215">
                  <c:v>49</c:v>
                </c:pt>
                <c:pt idx="216">
                  <c:v>48</c:v>
                </c:pt>
                <c:pt idx="217">
                  <c:v>46</c:v>
                </c:pt>
                <c:pt idx="218">
                  <c:v>45</c:v>
                </c:pt>
                <c:pt idx="219">
                  <c:v>43</c:v>
                </c:pt>
                <c:pt idx="220">
                  <c:v>42</c:v>
                </c:pt>
                <c:pt idx="221">
                  <c:v>40</c:v>
                </c:pt>
                <c:pt idx="222">
                  <c:v>39</c:v>
                </c:pt>
                <c:pt idx="223">
                  <c:v>37</c:v>
                </c:pt>
                <c:pt idx="224">
                  <c:v>36</c:v>
                </c:pt>
                <c:pt idx="225">
                  <c:v>33</c:v>
                </c:pt>
                <c:pt idx="226">
                  <c:v>31</c:v>
                </c:pt>
                <c:pt idx="227">
                  <c:v>28</c:v>
                </c:pt>
                <c:pt idx="228">
                  <c:v>27</c:v>
                </c:pt>
                <c:pt idx="229">
                  <c:v>26</c:v>
                </c:pt>
                <c:pt idx="230">
                  <c:v>25</c:v>
                </c:pt>
                <c:pt idx="231">
                  <c:v>23</c:v>
                </c:pt>
                <c:pt idx="232">
                  <c:v>23</c:v>
                </c:pt>
                <c:pt idx="233">
                  <c:v>21</c:v>
                </c:pt>
                <c:pt idx="234">
                  <c:v>20</c:v>
                </c:pt>
                <c:pt idx="235">
                  <c:v>18</c:v>
                </c:pt>
                <c:pt idx="236">
                  <c:v>17</c:v>
                </c:pt>
                <c:pt idx="237">
                  <c:v>15</c:v>
                </c:pt>
                <c:pt idx="238">
                  <c:v>14</c:v>
                </c:pt>
                <c:pt idx="239">
                  <c:v>13</c:v>
                </c:pt>
                <c:pt idx="240">
                  <c:v>13</c:v>
                </c:pt>
                <c:pt idx="241">
                  <c:v>11</c:v>
                </c:pt>
                <c:pt idx="242">
                  <c:v>10</c:v>
                </c:pt>
                <c:pt idx="243">
                  <c:v>8</c:v>
                </c:pt>
                <c:pt idx="244">
                  <c:v>8</c:v>
                </c:pt>
                <c:pt idx="245">
                  <c:v>7</c:v>
                </c:pt>
                <c:pt idx="246">
                  <c:v>6</c:v>
                </c:pt>
                <c:pt idx="247">
                  <c:v>5</c:v>
                </c:pt>
                <c:pt idx="248">
                  <c:v>4</c:v>
                </c:pt>
              </c:numCache>
            </c:numRef>
          </c:val>
          <c:smooth val="0"/>
        </c:ser>
        <c:ser>
          <c:idx val="0"/>
          <c:order val="1"/>
          <c:tx>
            <c:v>Group 2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Лист2!$AB$5:$AB$253</c:f>
              <c:numCache>
                <c:formatCode>General</c:formatCode>
                <c:ptCount val="249"/>
                <c:pt idx="0">
                  <c:v>888</c:v>
                </c:pt>
                <c:pt idx="1">
                  <c:v>959</c:v>
                </c:pt>
                <c:pt idx="2">
                  <c:v>1035</c:v>
                </c:pt>
                <c:pt idx="3">
                  <c:v>1118</c:v>
                </c:pt>
                <c:pt idx="4">
                  <c:v>1207</c:v>
                </c:pt>
                <c:pt idx="5">
                  <c:v>1304</c:v>
                </c:pt>
                <c:pt idx="6">
                  <c:v>1409</c:v>
                </c:pt>
                <c:pt idx="7">
                  <c:v>1521</c:v>
                </c:pt>
                <c:pt idx="8">
                  <c:v>1573</c:v>
                </c:pt>
                <c:pt idx="9">
                  <c:v>1583</c:v>
                </c:pt>
                <c:pt idx="10">
                  <c:v>1592</c:v>
                </c:pt>
                <c:pt idx="11">
                  <c:v>1602</c:v>
                </c:pt>
                <c:pt idx="12">
                  <c:v>1610</c:v>
                </c:pt>
                <c:pt idx="13">
                  <c:v>1620</c:v>
                </c:pt>
                <c:pt idx="14">
                  <c:v>1629</c:v>
                </c:pt>
                <c:pt idx="15">
                  <c:v>1639</c:v>
                </c:pt>
                <c:pt idx="16">
                  <c:v>1648</c:v>
                </c:pt>
                <c:pt idx="17">
                  <c:v>1657</c:v>
                </c:pt>
                <c:pt idx="18">
                  <c:v>1669</c:v>
                </c:pt>
                <c:pt idx="19">
                  <c:v>1677</c:v>
                </c:pt>
                <c:pt idx="20">
                  <c:v>1686</c:v>
                </c:pt>
                <c:pt idx="21">
                  <c:v>1697</c:v>
                </c:pt>
                <c:pt idx="22">
                  <c:v>1706</c:v>
                </c:pt>
                <c:pt idx="23">
                  <c:v>1716</c:v>
                </c:pt>
                <c:pt idx="24">
                  <c:v>1726</c:v>
                </c:pt>
                <c:pt idx="25">
                  <c:v>1735</c:v>
                </c:pt>
                <c:pt idx="26">
                  <c:v>1745</c:v>
                </c:pt>
                <c:pt idx="27">
                  <c:v>1755</c:v>
                </c:pt>
                <c:pt idx="28">
                  <c:v>1764</c:v>
                </c:pt>
                <c:pt idx="29">
                  <c:v>1771</c:v>
                </c:pt>
                <c:pt idx="30">
                  <c:v>1780</c:v>
                </c:pt>
                <c:pt idx="31">
                  <c:v>1789</c:v>
                </c:pt>
                <c:pt idx="32">
                  <c:v>1798</c:v>
                </c:pt>
                <c:pt idx="33">
                  <c:v>1805</c:v>
                </c:pt>
                <c:pt idx="34">
                  <c:v>1814</c:v>
                </c:pt>
                <c:pt idx="35">
                  <c:v>1822</c:v>
                </c:pt>
                <c:pt idx="36">
                  <c:v>1832</c:v>
                </c:pt>
                <c:pt idx="37">
                  <c:v>1839</c:v>
                </c:pt>
                <c:pt idx="38">
                  <c:v>1847</c:v>
                </c:pt>
                <c:pt idx="39">
                  <c:v>1857</c:v>
                </c:pt>
                <c:pt idx="40">
                  <c:v>1867</c:v>
                </c:pt>
                <c:pt idx="41">
                  <c:v>1877</c:v>
                </c:pt>
                <c:pt idx="42">
                  <c:v>1886</c:v>
                </c:pt>
                <c:pt idx="43">
                  <c:v>1895</c:v>
                </c:pt>
                <c:pt idx="44">
                  <c:v>1904</c:v>
                </c:pt>
                <c:pt idx="45">
                  <c:v>1913</c:v>
                </c:pt>
                <c:pt idx="46">
                  <c:v>1920</c:v>
                </c:pt>
                <c:pt idx="47">
                  <c:v>1927</c:v>
                </c:pt>
                <c:pt idx="48">
                  <c:v>1935</c:v>
                </c:pt>
                <c:pt idx="49">
                  <c:v>1942</c:v>
                </c:pt>
                <c:pt idx="50">
                  <c:v>1950</c:v>
                </c:pt>
                <c:pt idx="51">
                  <c:v>1959</c:v>
                </c:pt>
                <c:pt idx="52">
                  <c:v>1968</c:v>
                </c:pt>
                <c:pt idx="53">
                  <c:v>1976</c:v>
                </c:pt>
                <c:pt idx="54">
                  <c:v>1982</c:v>
                </c:pt>
                <c:pt idx="55">
                  <c:v>1989</c:v>
                </c:pt>
                <c:pt idx="56">
                  <c:v>1997</c:v>
                </c:pt>
                <c:pt idx="57">
                  <c:v>2003</c:v>
                </c:pt>
                <c:pt idx="58">
                  <c:v>2011</c:v>
                </c:pt>
                <c:pt idx="59">
                  <c:v>2019</c:v>
                </c:pt>
                <c:pt idx="60">
                  <c:v>2027</c:v>
                </c:pt>
                <c:pt idx="61">
                  <c:v>2033</c:v>
                </c:pt>
                <c:pt idx="62">
                  <c:v>2041</c:v>
                </c:pt>
                <c:pt idx="63">
                  <c:v>2048</c:v>
                </c:pt>
                <c:pt idx="64">
                  <c:v>2055</c:v>
                </c:pt>
                <c:pt idx="65">
                  <c:v>2063</c:v>
                </c:pt>
                <c:pt idx="66">
                  <c:v>2071</c:v>
                </c:pt>
                <c:pt idx="67">
                  <c:v>2078</c:v>
                </c:pt>
                <c:pt idx="68">
                  <c:v>2085</c:v>
                </c:pt>
                <c:pt idx="69">
                  <c:v>2090</c:v>
                </c:pt>
                <c:pt idx="70">
                  <c:v>2098</c:v>
                </c:pt>
                <c:pt idx="71">
                  <c:v>2105</c:v>
                </c:pt>
                <c:pt idx="72">
                  <c:v>2110</c:v>
                </c:pt>
                <c:pt idx="73">
                  <c:v>2116</c:v>
                </c:pt>
                <c:pt idx="74">
                  <c:v>2120</c:v>
                </c:pt>
                <c:pt idx="75">
                  <c:v>2126</c:v>
                </c:pt>
                <c:pt idx="76">
                  <c:v>2131</c:v>
                </c:pt>
                <c:pt idx="77">
                  <c:v>2137</c:v>
                </c:pt>
                <c:pt idx="78">
                  <c:v>2143</c:v>
                </c:pt>
                <c:pt idx="79">
                  <c:v>2149</c:v>
                </c:pt>
                <c:pt idx="80">
                  <c:v>2157</c:v>
                </c:pt>
                <c:pt idx="81">
                  <c:v>2163</c:v>
                </c:pt>
                <c:pt idx="82">
                  <c:v>2169</c:v>
                </c:pt>
                <c:pt idx="83">
                  <c:v>2173</c:v>
                </c:pt>
                <c:pt idx="84">
                  <c:v>2180</c:v>
                </c:pt>
                <c:pt idx="85">
                  <c:v>2185</c:v>
                </c:pt>
                <c:pt idx="86">
                  <c:v>2190</c:v>
                </c:pt>
                <c:pt idx="87">
                  <c:v>2196</c:v>
                </c:pt>
                <c:pt idx="88">
                  <c:v>2202</c:v>
                </c:pt>
                <c:pt idx="89">
                  <c:v>2208</c:v>
                </c:pt>
                <c:pt idx="90">
                  <c:v>2213</c:v>
                </c:pt>
                <c:pt idx="91">
                  <c:v>2220</c:v>
                </c:pt>
                <c:pt idx="92">
                  <c:v>2226</c:v>
                </c:pt>
                <c:pt idx="93">
                  <c:v>2232</c:v>
                </c:pt>
                <c:pt idx="94">
                  <c:v>2238</c:v>
                </c:pt>
                <c:pt idx="95">
                  <c:v>2242</c:v>
                </c:pt>
                <c:pt idx="96">
                  <c:v>2246</c:v>
                </c:pt>
                <c:pt idx="97">
                  <c:v>2253</c:v>
                </c:pt>
                <c:pt idx="98">
                  <c:v>2258</c:v>
                </c:pt>
                <c:pt idx="99">
                  <c:v>2262</c:v>
                </c:pt>
                <c:pt idx="100">
                  <c:v>2270</c:v>
                </c:pt>
                <c:pt idx="101">
                  <c:v>2276</c:v>
                </c:pt>
                <c:pt idx="102">
                  <c:v>2280</c:v>
                </c:pt>
                <c:pt idx="103">
                  <c:v>2286</c:v>
                </c:pt>
                <c:pt idx="104">
                  <c:v>2290</c:v>
                </c:pt>
                <c:pt idx="105">
                  <c:v>2296</c:v>
                </c:pt>
                <c:pt idx="106">
                  <c:v>2302</c:v>
                </c:pt>
                <c:pt idx="107">
                  <c:v>2309</c:v>
                </c:pt>
                <c:pt idx="108">
                  <c:v>2314</c:v>
                </c:pt>
                <c:pt idx="109">
                  <c:v>2319</c:v>
                </c:pt>
                <c:pt idx="110">
                  <c:v>2324</c:v>
                </c:pt>
                <c:pt idx="111">
                  <c:v>2328</c:v>
                </c:pt>
                <c:pt idx="112">
                  <c:v>2332</c:v>
                </c:pt>
                <c:pt idx="113">
                  <c:v>2336</c:v>
                </c:pt>
                <c:pt idx="114">
                  <c:v>2342</c:v>
                </c:pt>
                <c:pt idx="115">
                  <c:v>2348</c:v>
                </c:pt>
                <c:pt idx="116">
                  <c:v>2353</c:v>
                </c:pt>
                <c:pt idx="117">
                  <c:v>2356</c:v>
                </c:pt>
                <c:pt idx="118">
                  <c:v>2362</c:v>
                </c:pt>
                <c:pt idx="119">
                  <c:v>2366</c:v>
                </c:pt>
                <c:pt idx="120">
                  <c:v>2370</c:v>
                </c:pt>
                <c:pt idx="121">
                  <c:v>2375</c:v>
                </c:pt>
                <c:pt idx="122">
                  <c:v>2378</c:v>
                </c:pt>
                <c:pt idx="123">
                  <c:v>2382</c:v>
                </c:pt>
                <c:pt idx="124">
                  <c:v>2386</c:v>
                </c:pt>
                <c:pt idx="125">
                  <c:v>2390</c:v>
                </c:pt>
                <c:pt idx="126">
                  <c:v>2395</c:v>
                </c:pt>
                <c:pt idx="127">
                  <c:v>2398</c:v>
                </c:pt>
                <c:pt idx="128">
                  <c:v>2401</c:v>
                </c:pt>
                <c:pt idx="129">
                  <c:v>2404</c:v>
                </c:pt>
                <c:pt idx="130">
                  <c:v>2409</c:v>
                </c:pt>
                <c:pt idx="131">
                  <c:v>2414</c:v>
                </c:pt>
                <c:pt idx="132">
                  <c:v>2418</c:v>
                </c:pt>
                <c:pt idx="133">
                  <c:v>2421</c:v>
                </c:pt>
                <c:pt idx="134">
                  <c:v>2425</c:v>
                </c:pt>
                <c:pt idx="135">
                  <c:v>2430</c:v>
                </c:pt>
                <c:pt idx="136">
                  <c:v>2434</c:v>
                </c:pt>
                <c:pt idx="137">
                  <c:v>2437</c:v>
                </c:pt>
                <c:pt idx="138">
                  <c:v>2440</c:v>
                </c:pt>
                <c:pt idx="139">
                  <c:v>2444</c:v>
                </c:pt>
                <c:pt idx="140">
                  <c:v>2448</c:v>
                </c:pt>
                <c:pt idx="141">
                  <c:v>2449</c:v>
                </c:pt>
                <c:pt idx="142">
                  <c:v>2452</c:v>
                </c:pt>
                <c:pt idx="143">
                  <c:v>2456</c:v>
                </c:pt>
                <c:pt idx="144">
                  <c:v>2461</c:v>
                </c:pt>
                <c:pt idx="145">
                  <c:v>2464</c:v>
                </c:pt>
                <c:pt idx="146">
                  <c:v>2470</c:v>
                </c:pt>
                <c:pt idx="147">
                  <c:v>2474</c:v>
                </c:pt>
                <c:pt idx="148">
                  <c:v>2477</c:v>
                </c:pt>
                <c:pt idx="149">
                  <c:v>2482</c:v>
                </c:pt>
                <c:pt idx="150">
                  <c:v>2482</c:v>
                </c:pt>
                <c:pt idx="151">
                  <c:v>2488</c:v>
                </c:pt>
                <c:pt idx="152">
                  <c:v>2491</c:v>
                </c:pt>
                <c:pt idx="153">
                  <c:v>2493</c:v>
                </c:pt>
                <c:pt idx="154">
                  <c:v>2498</c:v>
                </c:pt>
                <c:pt idx="155">
                  <c:v>2501</c:v>
                </c:pt>
                <c:pt idx="156">
                  <c:v>2503</c:v>
                </c:pt>
                <c:pt idx="157">
                  <c:v>2506</c:v>
                </c:pt>
                <c:pt idx="158">
                  <c:v>2508</c:v>
                </c:pt>
                <c:pt idx="159">
                  <c:v>2512</c:v>
                </c:pt>
                <c:pt idx="160">
                  <c:v>2515</c:v>
                </c:pt>
                <c:pt idx="161">
                  <c:v>2517</c:v>
                </c:pt>
                <c:pt idx="162">
                  <c:v>2519</c:v>
                </c:pt>
                <c:pt idx="163">
                  <c:v>2521</c:v>
                </c:pt>
                <c:pt idx="164">
                  <c:v>2522</c:v>
                </c:pt>
                <c:pt idx="165">
                  <c:v>2526</c:v>
                </c:pt>
                <c:pt idx="166">
                  <c:v>2529</c:v>
                </c:pt>
                <c:pt idx="167">
                  <c:v>2532</c:v>
                </c:pt>
                <c:pt idx="168">
                  <c:v>2534</c:v>
                </c:pt>
                <c:pt idx="169">
                  <c:v>2538</c:v>
                </c:pt>
                <c:pt idx="170">
                  <c:v>2539</c:v>
                </c:pt>
                <c:pt idx="171">
                  <c:v>2544</c:v>
                </c:pt>
                <c:pt idx="172">
                  <c:v>2547</c:v>
                </c:pt>
                <c:pt idx="173">
                  <c:v>2548</c:v>
                </c:pt>
                <c:pt idx="174">
                  <c:v>2551</c:v>
                </c:pt>
                <c:pt idx="175">
                  <c:v>2554</c:v>
                </c:pt>
                <c:pt idx="176">
                  <c:v>2557</c:v>
                </c:pt>
                <c:pt idx="177">
                  <c:v>2560</c:v>
                </c:pt>
                <c:pt idx="178">
                  <c:v>2561</c:v>
                </c:pt>
                <c:pt idx="179">
                  <c:v>2563</c:v>
                </c:pt>
                <c:pt idx="180">
                  <c:v>2565</c:v>
                </c:pt>
                <c:pt idx="181">
                  <c:v>2567</c:v>
                </c:pt>
                <c:pt idx="182">
                  <c:v>2568</c:v>
                </c:pt>
                <c:pt idx="183">
                  <c:v>2572</c:v>
                </c:pt>
                <c:pt idx="184">
                  <c:v>2575</c:v>
                </c:pt>
                <c:pt idx="185">
                  <c:v>2578</c:v>
                </c:pt>
                <c:pt idx="186">
                  <c:v>2580</c:v>
                </c:pt>
                <c:pt idx="187">
                  <c:v>2583</c:v>
                </c:pt>
                <c:pt idx="188">
                  <c:v>2584</c:v>
                </c:pt>
                <c:pt idx="189">
                  <c:v>2587</c:v>
                </c:pt>
                <c:pt idx="190">
                  <c:v>2588</c:v>
                </c:pt>
                <c:pt idx="191">
                  <c:v>2590</c:v>
                </c:pt>
                <c:pt idx="192">
                  <c:v>2593</c:v>
                </c:pt>
                <c:pt idx="193">
                  <c:v>2595</c:v>
                </c:pt>
                <c:pt idx="194">
                  <c:v>2597</c:v>
                </c:pt>
                <c:pt idx="195">
                  <c:v>2597</c:v>
                </c:pt>
                <c:pt idx="196">
                  <c:v>2599</c:v>
                </c:pt>
                <c:pt idx="197">
                  <c:v>2601</c:v>
                </c:pt>
                <c:pt idx="198">
                  <c:v>2605</c:v>
                </c:pt>
                <c:pt idx="199">
                  <c:v>2607</c:v>
                </c:pt>
                <c:pt idx="200">
                  <c:v>2611</c:v>
                </c:pt>
                <c:pt idx="201">
                  <c:v>2613</c:v>
                </c:pt>
                <c:pt idx="202">
                  <c:v>2616</c:v>
                </c:pt>
                <c:pt idx="203">
                  <c:v>2619</c:v>
                </c:pt>
                <c:pt idx="204">
                  <c:v>2621</c:v>
                </c:pt>
                <c:pt idx="205">
                  <c:v>2623</c:v>
                </c:pt>
                <c:pt idx="206">
                  <c:v>2625</c:v>
                </c:pt>
                <c:pt idx="207">
                  <c:v>2628</c:v>
                </c:pt>
                <c:pt idx="208">
                  <c:v>2629</c:v>
                </c:pt>
                <c:pt idx="209">
                  <c:v>2630</c:v>
                </c:pt>
                <c:pt idx="210">
                  <c:v>2634</c:v>
                </c:pt>
                <c:pt idx="211">
                  <c:v>2636</c:v>
                </c:pt>
                <c:pt idx="212">
                  <c:v>2637</c:v>
                </c:pt>
                <c:pt idx="213">
                  <c:v>2640</c:v>
                </c:pt>
                <c:pt idx="214">
                  <c:v>2642</c:v>
                </c:pt>
                <c:pt idx="215">
                  <c:v>2643</c:v>
                </c:pt>
                <c:pt idx="216">
                  <c:v>2644</c:v>
                </c:pt>
                <c:pt idx="217">
                  <c:v>2645</c:v>
                </c:pt>
                <c:pt idx="218">
                  <c:v>2649</c:v>
                </c:pt>
                <c:pt idx="219">
                  <c:v>2649</c:v>
                </c:pt>
                <c:pt idx="220">
                  <c:v>2650</c:v>
                </c:pt>
                <c:pt idx="221">
                  <c:v>2652</c:v>
                </c:pt>
                <c:pt idx="222">
                  <c:v>2653</c:v>
                </c:pt>
                <c:pt idx="223">
                  <c:v>2655</c:v>
                </c:pt>
                <c:pt idx="224">
                  <c:v>2655</c:v>
                </c:pt>
                <c:pt idx="225">
                  <c:v>2659</c:v>
                </c:pt>
                <c:pt idx="226">
                  <c:v>2662</c:v>
                </c:pt>
                <c:pt idx="227">
                  <c:v>2663</c:v>
                </c:pt>
                <c:pt idx="228">
                  <c:v>2666</c:v>
                </c:pt>
                <c:pt idx="229">
                  <c:v>2665</c:v>
                </c:pt>
                <c:pt idx="230">
                  <c:v>2668</c:v>
                </c:pt>
                <c:pt idx="231">
                  <c:v>2668</c:v>
                </c:pt>
                <c:pt idx="232">
                  <c:v>2671</c:v>
                </c:pt>
                <c:pt idx="233">
                  <c:v>2671</c:v>
                </c:pt>
                <c:pt idx="234">
                  <c:v>2673</c:v>
                </c:pt>
                <c:pt idx="235">
                  <c:v>2674</c:v>
                </c:pt>
                <c:pt idx="236">
                  <c:v>2675</c:v>
                </c:pt>
                <c:pt idx="237">
                  <c:v>2677</c:v>
                </c:pt>
                <c:pt idx="238">
                  <c:v>2679</c:v>
                </c:pt>
                <c:pt idx="239">
                  <c:v>2680</c:v>
                </c:pt>
                <c:pt idx="240">
                  <c:v>2680</c:v>
                </c:pt>
                <c:pt idx="241">
                  <c:v>2681</c:v>
                </c:pt>
                <c:pt idx="242">
                  <c:v>2682</c:v>
                </c:pt>
                <c:pt idx="243">
                  <c:v>2684</c:v>
                </c:pt>
                <c:pt idx="244">
                  <c:v>2684</c:v>
                </c:pt>
                <c:pt idx="245">
                  <c:v>2686</c:v>
                </c:pt>
                <c:pt idx="246">
                  <c:v>2686</c:v>
                </c:pt>
                <c:pt idx="247">
                  <c:v>2688</c:v>
                </c:pt>
                <c:pt idx="248">
                  <c:v>2689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2769632"/>
        <c:axId val="-2012777792"/>
      </c:lineChart>
      <c:catAx>
        <c:axId val="-2012769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Cycle</a:t>
                </a:r>
                <a:endParaRPr lang="uk-UA"/>
              </a:p>
            </c:rich>
          </c:tx>
          <c:layout>
            <c:manualLayout>
              <c:xMode val="edge"/>
              <c:yMode val="edge"/>
              <c:x val="0.23672287839020123"/>
              <c:y val="0.87868037328667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-2012777792"/>
        <c:crosses val="autoZero"/>
        <c:auto val="1"/>
        <c:lblAlgn val="ctr"/>
        <c:lblOffset val="100"/>
        <c:noMultiLvlLbl val="0"/>
      </c:catAx>
      <c:valAx>
        <c:axId val="-201277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number of individuals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-201276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5794444444444451"/>
          <c:y val="0.86652704870224551"/>
          <c:w val="0.6420555555555556"/>
          <c:h val="7.7547389909594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Number of individuals in groups (</a:t>
            </a:r>
            <a:r>
              <a:rPr lang="ru-RU"/>
              <a:t>600</a:t>
            </a:r>
            <a:r>
              <a:rPr lang="en-US"/>
              <a:t> cycles)</a:t>
            </a:r>
          </a:p>
        </c:rich>
      </c:tx>
      <c:layout>
        <c:manualLayout>
          <c:xMode val="edge"/>
          <c:yMode val="edge"/>
          <c:x val="0.16864109269734784"/>
          <c:y val="4.370666901931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15359177390113526"/>
          <c:y val="0.19134222222222222"/>
          <c:w val="0.8248705161854768"/>
          <c:h val="0.60308666666666666"/>
        </c:manualLayout>
      </c:layout>
      <c:lineChart>
        <c:grouping val="standard"/>
        <c:varyColors val="0"/>
        <c:ser>
          <c:idx val="1"/>
          <c:order val="0"/>
          <c:tx>
            <c:v>G1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Лист2!$AA$5:$AA$605</c:f>
              <c:numCache>
                <c:formatCode>General</c:formatCode>
                <c:ptCount val="601"/>
                <c:pt idx="0">
                  <c:v>851</c:v>
                </c:pt>
                <c:pt idx="1">
                  <c:v>882</c:v>
                </c:pt>
                <c:pt idx="2">
                  <c:v>912</c:v>
                </c:pt>
                <c:pt idx="3">
                  <c:v>945</c:v>
                </c:pt>
                <c:pt idx="4">
                  <c:v>979</c:v>
                </c:pt>
                <c:pt idx="5">
                  <c:v>1014</c:v>
                </c:pt>
                <c:pt idx="6">
                  <c:v>1049</c:v>
                </c:pt>
                <c:pt idx="7">
                  <c:v>1086</c:v>
                </c:pt>
                <c:pt idx="8">
                  <c:v>1095</c:v>
                </c:pt>
                <c:pt idx="9">
                  <c:v>1087</c:v>
                </c:pt>
                <c:pt idx="10">
                  <c:v>1077</c:v>
                </c:pt>
                <c:pt idx="11">
                  <c:v>1068</c:v>
                </c:pt>
                <c:pt idx="12">
                  <c:v>1059</c:v>
                </c:pt>
                <c:pt idx="13">
                  <c:v>1050</c:v>
                </c:pt>
                <c:pt idx="14">
                  <c:v>1040</c:v>
                </c:pt>
                <c:pt idx="15">
                  <c:v>1031</c:v>
                </c:pt>
                <c:pt idx="16">
                  <c:v>1022</c:v>
                </c:pt>
                <c:pt idx="17">
                  <c:v>1012</c:v>
                </c:pt>
                <c:pt idx="18">
                  <c:v>1004</c:v>
                </c:pt>
                <c:pt idx="19">
                  <c:v>994</c:v>
                </c:pt>
                <c:pt idx="20">
                  <c:v>985</c:v>
                </c:pt>
                <c:pt idx="21">
                  <c:v>975</c:v>
                </c:pt>
                <c:pt idx="22">
                  <c:v>966</c:v>
                </c:pt>
                <c:pt idx="23">
                  <c:v>956</c:v>
                </c:pt>
                <c:pt idx="24">
                  <c:v>945</c:v>
                </c:pt>
                <c:pt idx="25">
                  <c:v>936</c:v>
                </c:pt>
                <c:pt idx="26">
                  <c:v>927</c:v>
                </c:pt>
                <c:pt idx="27">
                  <c:v>917</c:v>
                </c:pt>
                <c:pt idx="28">
                  <c:v>909</c:v>
                </c:pt>
                <c:pt idx="29">
                  <c:v>902</c:v>
                </c:pt>
                <c:pt idx="30">
                  <c:v>894</c:v>
                </c:pt>
                <c:pt idx="31">
                  <c:v>885</c:v>
                </c:pt>
                <c:pt idx="32">
                  <c:v>876</c:v>
                </c:pt>
                <c:pt idx="33">
                  <c:v>869</c:v>
                </c:pt>
                <c:pt idx="34">
                  <c:v>860</c:v>
                </c:pt>
                <c:pt idx="35">
                  <c:v>852</c:v>
                </c:pt>
                <c:pt idx="36">
                  <c:v>843</c:v>
                </c:pt>
                <c:pt idx="37">
                  <c:v>834</c:v>
                </c:pt>
                <c:pt idx="38">
                  <c:v>826</c:v>
                </c:pt>
                <c:pt idx="39">
                  <c:v>817</c:v>
                </c:pt>
                <c:pt idx="40">
                  <c:v>807</c:v>
                </c:pt>
                <c:pt idx="41">
                  <c:v>798</c:v>
                </c:pt>
                <c:pt idx="42">
                  <c:v>790</c:v>
                </c:pt>
                <c:pt idx="43">
                  <c:v>781</c:v>
                </c:pt>
                <c:pt idx="44">
                  <c:v>772</c:v>
                </c:pt>
                <c:pt idx="45">
                  <c:v>764</c:v>
                </c:pt>
                <c:pt idx="46">
                  <c:v>756</c:v>
                </c:pt>
                <c:pt idx="47">
                  <c:v>750</c:v>
                </c:pt>
                <c:pt idx="48">
                  <c:v>742</c:v>
                </c:pt>
                <c:pt idx="49">
                  <c:v>734</c:v>
                </c:pt>
                <c:pt idx="50">
                  <c:v>727</c:v>
                </c:pt>
                <c:pt idx="51">
                  <c:v>718</c:v>
                </c:pt>
                <c:pt idx="52">
                  <c:v>709</c:v>
                </c:pt>
                <c:pt idx="53">
                  <c:v>702</c:v>
                </c:pt>
                <c:pt idx="54">
                  <c:v>696</c:v>
                </c:pt>
                <c:pt idx="55">
                  <c:v>689</c:v>
                </c:pt>
                <c:pt idx="56">
                  <c:v>682</c:v>
                </c:pt>
                <c:pt idx="57">
                  <c:v>675</c:v>
                </c:pt>
                <c:pt idx="58">
                  <c:v>667</c:v>
                </c:pt>
                <c:pt idx="59">
                  <c:v>659</c:v>
                </c:pt>
                <c:pt idx="60">
                  <c:v>652</c:v>
                </c:pt>
                <c:pt idx="61">
                  <c:v>645</c:v>
                </c:pt>
                <c:pt idx="62">
                  <c:v>638</c:v>
                </c:pt>
                <c:pt idx="63">
                  <c:v>630</c:v>
                </c:pt>
                <c:pt idx="64">
                  <c:v>623</c:v>
                </c:pt>
                <c:pt idx="65">
                  <c:v>616</c:v>
                </c:pt>
                <c:pt idx="66">
                  <c:v>609</c:v>
                </c:pt>
                <c:pt idx="67">
                  <c:v>602</c:v>
                </c:pt>
                <c:pt idx="68">
                  <c:v>596</c:v>
                </c:pt>
                <c:pt idx="69">
                  <c:v>590</c:v>
                </c:pt>
                <c:pt idx="70">
                  <c:v>583</c:v>
                </c:pt>
                <c:pt idx="71">
                  <c:v>577</c:v>
                </c:pt>
                <c:pt idx="72">
                  <c:v>571</c:v>
                </c:pt>
                <c:pt idx="73">
                  <c:v>566</c:v>
                </c:pt>
                <c:pt idx="74">
                  <c:v>560</c:v>
                </c:pt>
                <c:pt idx="75">
                  <c:v>555</c:v>
                </c:pt>
                <c:pt idx="76">
                  <c:v>549</c:v>
                </c:pt>
                <c:pt idx="77">
                  <c:v>544</c:v>
                </c:pt>
                <c:pt idx="78">
                  <c:v>538</c:v>
                </c:pt>
                <c:pt idx="79">
                  <c:v>532</c:v>
                </c:pt>
                <c:pt idx="80">
                  <c:v>525</c:v>
                </c:pt>
                <c:pt idx="81">
                  <c:v>518</c:v>
                </c:pt>
                <c:pt idx="82">
                  <c:v>514</c:v>
                </c:pt>
                <c:pt idx="83">
                  <c:v>508</c:v>
                </c:pt>
                <c:pt idx="84">
                  <c:v>503</c:v>
                </c:pt>
                <c:pt idx="85">
                  <c:v>497</c:v>
                </c:pt>
                <c:pt idx="86">
                  <c:v>492</c:v>
                </c:pt>
                <c:pt idx="87">
                  <c:v>486</c:v>
                </c:pt>
                <c:pt idx="88">
                  <c:v>480</c:v>
                </c:pt>
                <c:pt idx="89">
                  <c:v>475</c:v>
                </c:pt>
                <c:pt idx="90">
                  <c:v>469</c:v>
                </c:pt>
                <c:pt idx="91">
                  <c:v>464</c:v>
                </c:pt>
                <c:pt idx="92">
                  <c:v>457</c:v>
                </c:pt>
                <c:pt idx="93">
                  <c:v>451</c:v>
                </c:pt>
                <c:pt idx="94">
                  <c:v>446</c:v>
                </c:pt>
                <c:pt idx="95">
                  <c:v>441</c:v>
                </c:pt>
                <c:pt idx="96">
                  <c:v>437</c:v>
                </c:pt>
                <c:pt idx="97">
                  <c:v>431</c:v>
                </c:pt>
                <c:pt idx="98">
                  <c:v>426</c:v>
                </c:pt>
                <c:pt idx="99">
                  <c:v>421</c:v>
                </c:pt>
                <c:pt idx="100">
                  <c:v>414</c:v>
                </c:pt>
                <c:pt idx="101">
                  <c:v>409</c:v>
                </c:pt>
                <c:pt idx="102">
                  <c:v>404</c:v>
                </c:pt>
                <c:pt idx="103">
                  <c:v>398</c:v>
                </c:pt>
                <c:pt idx="104">
                  <c:v>394</c:v>
                </c:pt>
                <c:pt idx="105">
                  <c:v>388</c:v>
                </c:pt>
                <c:pt idx="106">
                  <c:v>382</c:v>
                </c:pt>
                <c:pt idx="107">
                  <c:v>376</c:v>
                </c:pt>
                <c:pt idx="108">
                  <c:v>371</c:v>
                </c:pt>
                <c:pt idx="109">
                  <c:v>366</c:v>
                </c:pt>
                <c:pt idx="110">
                  <c:v>361</c:v>
                </c:pt>
                <c:pt idx="111">
                  <c:v>357</c:v>
                </c:pt>
                <c:pt idx="112">
                  <c:v>352</c:v>
                </c:pt>
                <c:pt idx="113">
                  <c:v>348</c:v>
                </c:pt>
                <c:pt idx="114">
                  <c:v>343</c:v>
                </c:pt>
                <c:pt idx="115">
                  <c:v>337</c:v>
                </c:pt>
                <c:pt idx="116">
                  <c:v>333</c:v>
                </c:pt>
                <c:pt idx="117">
                  <c:v>328</c:v>
                </c:pt>
                <c:pt idx="118">
                  <c:v>324</c:v>
                </c:pt>
                <c:pt idx="119">
                  <c:v>320</c:v>
                </c:pt>
                <c:pt idx="120">
                  <c:v>317</c:v>
                </c:pt>
                <c:pt idx="121">
                  <c:v>312</c:v>
                </c:pt>
                <c:pt idx="122">
                  <c:v>308</c:v>
                </c:pt>
                <c:pt idx="123">
                  <c:v>304</c:v>
                </c:pt>
                <c:pt idx="124">
                  <c:v>300</c:v>
                </c:pt>
                <c:pt idx="125">
                  <c:v>296</c:v>
                </c:pt>
                <c:pt idx="126">
                  <c:v>293</c:v>
                </c:pt>
                <c:pt idx="127">
                  <c:v>289</c:v>
                </c:pt>
                <c:pt idx="128">
                  <c:v>286</c:v>
                </c:pt>
                <c:pt idx="129">
                  <c:v>282</c:v>
                </c:pt>
                <c:pt idx="130">
                  <c:v>277</c:v>
                </c:pt>
                <c:pt idx="131">
                  <c:v>272</c:v>
                </c:pt>
                <c:pt idx="132">
                  <c:v>270</c:v>
                </c:pt>
                <c:pt idx="133">
                  <c:v>265</c:v>
                </c:pt>
                <c:pt idx="134">
                  <c:v>262</c:v>
                </c:pt>
                <c:pt idx="135">
                  <c:v>257</c:v>
                </c:pt>
                <c:pt idx="136">
                  <c:v>254</c:v>
                </c:pt>
                <c:pt idx="137">
                  <c:v>250</c:v>
                </c:pt>
                <c:pt idx="138">
                  <c:v>247</c:v>
                </c:pt>
                <c:pt idx="139">
                  <c:v>243</c:v>
                </c:pt>
                <c:pt idx="140">
                  <c:v>240</c:v>
                </c:pt>
                <c:pt idx="141">
                  <c:v>238</c:v>
                </c:pt>
                <c:pt idx="142">
                  <c:v>235</c:v>
                </c:pt>
                <c:pt idx="143">
                  <c:v>231</c:v>
                </c:pt>
                <c:pt idx="144">
                  <c:v>226</c:v>
                </c:pt>
                <c:pt idx="145">
                  <c:v>223</c:v>
                </c:pt>
                <c:pt idx="146">
                  <c:v>217</c:v>
                </c:pt>
                <c:pt idx="147">
                  <c:v>214</c:v>
                </c:pt>
                <c:pt idx="148">
                  <c:v>210</c:v>
                </c:pt>
                <c:pt idx="149">
                  <c:v>207</c:v>
                </c:pt>
                <c:pt idx="150">
                  <c:v>205</c:v>
                </c:pt>
                <c:pt idx="151">
                  <c:v>201</c:v>
                </c:pt>
                <c:pt idx="152">
                  <c:v>197</c:v>
                </c:pt>
                <c:pt idx="153">
                  <c:v>195</c:v>
                </c:pt>
                <c:pt idx="154">
                  <c:v>190</c:v>
                </c:pt>
                <c:pt idx="155">
                  <c:v>188</c:v>
                </c:pt>
                <c:pt idx="156">
                  <c:v>185</c:v>
                </c:pt>
                <c:pt idx="157">
                  <c:v>182</c:v>
                </c:pt>
                <c:pt idx="158">
                  <c:v>180</c:v>
                </c:pt>
                <c:pt idx="159">
                  <c:v>178</c:v>
                </c:pt>
                <c:pt idx="160">
                  <c:v>175</c:v>
                </c:pt>
                <c:pt idx="161">
                  <c:v>172</c:v>
                </c:pt>
                <c:pt idx="162">
                  <c:v>170</c:v>
                </c:pt>
                <c:pt idx="163">
                  <c:v>169</c:v>
                </c:pt>
                <c:pt idx="164">
                  <c:v>166</c:v>
                </c:pt>
                <c:pt idx="165">
                  <c:v>164</c:v>
                </c:pt>
                <c:pt idx="166">
                  <c:v>161</c:v>
                </c:pt>
                <c:pt idx="167">
                  <c:v>158</c:v>
                </c:pt>
                <c:pt idx="168">
                  <c:v>155</c:v>
                </c:pt>
                <c:pt idx="169">
                  <c:v>152</c:v>
                </c:pt>
                <c:pt idx="170">
                  <c:v>150</c:v>
                </c:pt>
                <c:pt idx="171">
                  <c:v>146</c:v>
                </c:pt>
                <c:pt idx="172">
                  <c:v>143</c:v>
                </c:pt>
                <c:pt idx="173">
                  <c:v>141</c:v>
                </c:pt>
                <c:pt idx="174">
                  <c:v>139</c:v>
                </c:pt>
                <c:pt idx="175">
                  <c:v>136</c:v>
                </c:pt>
                <c:pt idx="176">
                  <c:v>133</c:v>
                </c:pt>
                <c:pt idx="177">
                  <c:v>130</c:v>
                </c:pt>
                <c:pt idx="178">
                  <c:v>129</c:v>
                </c:pt>
                <c:pt idx="179">
                  <c:v>127</c:v>
                </c:pt>
                <c:pt idx="180">
                  <c:v>126</c:v>
                </c:pt>
                <c:pt idx="181">
                  <c:v>124</c:v>
                </c:pt>
                <c:pt idx="182">
                  <c:v>121</c:v>
                </c:pt>
                <c:pt idx="183">
                  <c:v>118</c:v>
                </c:pt>
                <c:pt idx="184">
                  <c:v>115</c:v>
                </c:pt>
                <c:pt idx="185">
                  <c:v>113</c:v>
                </c:pt>
                <c:pt idx="186">
                  <c:v>110</c:v>
                </c:pt>
                <c:pt idx="187">
                  <c:v>108</c:v>
                </c:pt>
                <c:pt idx="188">
                  <c:v>106</c:v>
                </c:pt>
                <c:pt idx="189">
                  <c:v>104</c:v>
                </c:pt>
                <c:pt idx="190">
                  <c:v>102</c:v>
                </c:pt>
                <c:pt idx="191">
                  <c:v>101</c:v>
                </c:pt>
                <c:pt idx="192">
                  <c:v>99</c:v>
                </c:pt>
                <c:pt idx="193">
                  <c:v>96</c:v>
                </c:pt>
                <c:pt idx="194">
                  <c:v>94</c:v>
                </c:pt>
                <c:pt idx="195">
                  <c:v>93</c:v>
                </c:pt>
                <c:pt idx="196">
                  <c:v>91</c:v>
                </c:pt>
                <c:pt idx="197">
                  <c:v>89</c:v>
                </c:pt>
                <c:pt idx="198">
                  <c:v>86</c:v>
                </c:pt>
                <c:pt idx="199">
                  <c:v>83</c:v>
                </c:pt>
                <c:pt idx="200">
                  <c:v>80</c:v>
                </c:pt>
                <c:pt idx="201">
                  <c:v>78</c:v>
                </c:pt>
                <c:pt idx="202">
                  <c:v>75</c:v>
                </c:pt>
                <c:pt idx="203">
                  <c:v>72</c:v>
                </c:pt>
                <c:pt idx="204">
                  <c:v>71</c:v>
                </c:pt>
                <c:pt idx="205">
                  <c:v>68</c:v>
                </c:pt>
                <c:pt idx="206">
                  <c:v>65</c:v>
                </c:pt>
                <c:pt idx="207">
                  <c:v>63</c:v>
                </c:pt>
                <c:pt idx="208">
                  <c:v>62</c:v>
                </c:pt>
                <c:pt idx="209">
                  <c:v>60</c:v>
                </c:pt>
                <c:pt idx="210">
                  <c:v>58</c:v>
                </c:pt>
                <c:pt idx="211">
                  <c:v>55</c:v>
                </c:pt>
                <c:pt idx="212">
                  <c:v>54</c:v>
                </c:pt>
                <c:pt idx="213">
                  <c:v>52</c:v>
                </c:pt>
                <c:pt idx="214">
                  <c:v>50</c:v>
                </c:pt>
                <c:pt idx="215">
                  <c:v>49</c:v>
                </c:pt>
                <c:pt idx="216">
                  <c:v>48</c:v>
                </c:pt>
                <c:pt idx="217">
                  <c:v>46</c:v>
                </c:pt>
                <c:pt idx="218">
                  <c:v>45</c:v>
                </c:pt>
                <c:pt idx="219">
                  <c:v>43</c:v>
                </c:pt>
                <c:pt idx="220">
                  <c:v>42</c:v>
                </c:pt>
                <c:pt idx="221">
                  <c:v>40</c:v>
                </c:pt>
                <c:pt idx="222">
                  <c:v>39</c:v>
                </c:pt>
                <c:pt idx="223">
                  <c:v>37</c:v>
                </c:pt>
                <c:pt idx="224">
                  <c:v>36</c:v>
                </c:pt>
                <c:pt idx="225">
                  <c:v>33</c:v>
                </c:pt>
                <c:pt idx="226">
                  <c:v>31</c:v>
                </c:pt>
                <c:pt idx="227">
                  <c:v>28</c:v>
                </c:pt>
                <c:pt idx="228">
                  <c:v>27</c:v>
                </c:pt>
                <c:pt idx="229">
                  <c:v>26</c:v>
                </c:pt>
                <c:pt idx="230">
                  <c:v>25</c:v>
                </c:pt>
                <c:pt idx="231">
                  <c:v>23</c:v>
                </c:pt>
                <c:pt idx="232">
                  <c:v>23</c:v>
                </c:pt>
                <c:pt idx="233">
                  <c:v>21</c:v>
                </c:pt>
                <c:pt idx="234">
                  <c:v>20</c:v>
                </c:pt>
                <c:pt idx="235">
                  <c:v>18</c:v>
                </c:pt>
                <c:pt idx="236">
                  <c:v>17</c:v>
                </c:pt>
                <c:pt idx="237">
                  <c:v>15</c:v>
                </c:pt>
                <c:pt idx="238">
                  <c:v>14</c:v>
                </c:pt>
                <c:pt idx="239">
                  <c:v>13</c:v>
                </c:pt>
                <c:pt idx="240">
                  <c:v>13</c:v>
                </c:pt>
                <c:pt idx="241">
                  <c:v>11</c:v>
                </c:pt>
                <c:pt idx="242">
                  <c:v>10</c:v>
                </c:pt>
                <c:pt idx="243">
                  <c:v>8</c:v>
                </c:pt>
                <c:pt idx="244">
                  <c:v>8</c:v>
                </c:pt>
                <c:pt idx="245">
                  <c:v>7</c:v>
                </c:pt>
                <c:pt idx="246">
                  <c:v>6</c:v>
                </c:pt>
                <c:pt idx="247">
                  <c:v>5</c:v>
                </c:pt>
                <c:pt idx="248">
                  <c:v>4</c:v>
                </c:pt>
                <c:pt idx="249">
                  <c:v>2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</c:numCache>
            </c:numRef>
          </c:val>
          <c:smooth val="0"/>
        </c:ser>
        <c:ser>
          <c:idx val="0"/>
          <c:order val="1"/>
          <c:tx>
            <c:v>G2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Лист2!$AB$5:$AB$605</c:f>
              <c:numCache>
                <c:formatCode>General</c:formatCode>
                <c:ptCount val="601"/>
                <c:pt idx="0">
                  <c:v>888</c:v>
                </c:pt>
                <c:pt idx="1">
                  <c:v>959</c:v>
                </c:pt>
                <c:pt idx="2">
                  <c:v>1035</c:v>
                </c:pt>
                <c:pt idx="3">
                  <c:v>1118</c:v>
                </c:pt>
                <c:pt idx="4">
                  <c:v>1207</c:v>
                </c:pt>
                <c:pt idx="5">
                  <c:v>1304</c:v>
                </c:pt>
                <c:pt idx="6">
                  <c:v>1409</c:v>
                </c:pt>
                <c:pt idx="7">
                  <c:v>1521</c:v>
                </c:pt>
                <c:pt idx="8">
                  <c:v>1573</c:v>
                </c:pt>
                <c:pt idx="9">
                  <c:v>1583</c:v>
                </c:pt>
                <c:pt idx="10">
                  <c:v>1592</c:v>
                </c:pt>
                <c:pt idx="11">
                  <c:v>1602</c:v>
                </c:pt>
                <c:pt idx="12">
                  <c:v>1610</c:v>
                </c:pt>
                <c:pt idx="13">
                  <c:v>1620</c:v>
                </c:pt>
                <c:pt idx="14">
                  <c:v>1629</c:v>
                </c:pt>
                <c:pt idx="15">
                  <c:v>1639</c:v>
                </c:pt>
                <c:pt idx="16">
                  <c:v>1648</c:v>
                </c:pt>
                <c:pt idx="17">
                  <c:v>1657</c:v>
                </c:pt>
                <c:pt idx="18">
                  <c:v>1669</c:v>
                </c:pt>
                <c:pt idx="19">
                  <c:v>1677</c:v>
                </c:pt>
                <c:pt idx="20">
                  <c:v>1686</c:v>
                </c:pt>
                <c:pt idx="21">
                  <c:v>1697</c:v>
                </c:pt>
                <c:pt idx="22">
                  <c:v>1706</c:v>
                </c:pt>
                <c:pt idx="23">
                  <c:v>1716</c:v>
                </c:pt>
                <c:pt idx="24">
                  <c:v>1726</c:v>
                </c:pt>
                <c:pt idx="25">
                  <c:v>1735</c:v>
                </c:pt>
                <c:pt idx="26">
                  <c:v>1745</c:v>
                </c:pt>
                <c:pt idx="27">
                  <c:v>1755</c:v>
                </c:pt>
                <c:pt idx="28">
                  <c:v>1764</c:v>
                </c:pt>
                <c:pt idx="29">
                  <c:v>1771</c:v>
                </c:pt>
                <c:pt idx="30">
                  <c:v>1780</c:v>
                </c:pt>
                <c:pt idx="31">
                  <c:v>1789</c:v>
                </c:pt>
                <c:pt idx="32">
                  <c:v>1798</c:v>
                </c:pt>
                <c:pt idx="33">
                  <c:v>1805</c:v>
                </c:pt>
                <c:pt idx="34">
                  <c:v>1814</c:v>
                </c:pt>
                <c:pt idx="35">
                  <c:v>1822</c:v>
                </c:pt>
                <c:pt idx="36">
                  <c:v>1832</c:v>
                </c:pt>
                <c:pt idx="37">
                  <c:v>1839</c:v>
                </c:pt>
                <c:pt idx="38">
                  <c:v>1847</c:v>
                </c:pt>
                <c:pt idx="39">
                  <c:v>1857</c:v>
                </c:pt>
                <c:pt idx="40">
                  <c:v>1867</c:v>
                </c:pt>
                <c:pt idx="41">
                  <c:v>1877</c:v>
                </c:pt>
                <c:pt idx="42">
                  <c:v>1886</c:v>
                </c:pt>
                <c:pt idx="43">
                  <c:v>1895</c:v>
                </c:pt>
                <c:pt idx="44">
                  <c:v>1904</c:v>
                </c:pt>
                <c:pt idx="45">
                  <c:v>1913</c:v>
                </c:pt>
                <c:pt idx="46">
                  <c:v>1920</c:v>
                </c:pt>
                <c:pt idx="47">
                  <c:v>1927</c:v>
                </c:pt>
                <c:pt idx="48">
                  <c:v>1935</c:v>
                </c:pt>
                <c:pt idx="49">
                  <c:v>1942</c:v>
                </c:pt>
                <c:pt idx="50">
                  <c:v>1950</c:v>
                </c:pt>
                <c:pt idx="51">
                  <c:v>1959</c:v>
                </c:pt>
                <c:pt idx="52">
                  <c:v>1968</c:v>
                </c:pt>
                <c:pt idx="53">
                  <c:v>1976</c:v>
                </c:pt>
                <c:pt idx="54">
                  <c:v>1982</c:v>
                </c:pt>
                <c:pt idx="55">
                  <c:v>1989</c:v>
                </c:pt>
                <c:pt idx="56">
                  <c:v>1997</c:v>
                </c:pt>
                <c:pt idx="57">
                  <c:v>2003</c:v>
                </c:pt>
                <c:pt idx="58">
                  <c:v>2011</c:v>
                </c:pt>
                <c:pt idx="59">
                  <c:v>2019</c:v>
                </c:pt>
                <c:pt idx="60">
                  <c:v>2027</c:v>
                </c:pt>
                <c:pt idx="61">
                  <c:v>2033</c:v>
                </c:pt>
                <c:pt idx="62">
                  <c:v>2041</c:v>
                </c:pt>
                <c:pt idx="63">
                  <c:v>2048</c:v>
                </c:pt>
                <c:pt idx="64">
                  <c:v>2055</c:v>
                </c:pt>
                <c:pt idx="65">
                  <c:v>2063</c:v>
                </c:pt>
                <c:pt idx="66">
                  <c:v>2071</c:v>
                </c:pt>
                <c:pt idx="67">
                  <c:v>2078</c:v>
                </c:pt>
                <c:pt idx="68">
                  <c:v>2085</c:v>
                </c:pt>
                <c:pt idx="69">
                  <c:v>2090</c:v>
                </c:pt>
                <c:pt idx="70">
                  <c:v>2098</c:v>
                </c:pt>
                <c:pt idx="71">
                  <c:v>2105</c:v>
                </c:pt>
                <c:pt idx="72">
                  <c:v>2110</c:v>
                </c:pt>
                <c:pt idx="73">
                  <c:v>2116</c:v>
                </c:pt>
                <c:pt idx="74">
                  <c:v>2120</c:v>
                </c:pt>
                <c:pt idx="75">
                  <c:v>2126</c:v>
                </c:pt>
                <c:pt idx="76">
                  <c:v>2131</c:v>
                </c:pt>
                <c:pt idx="77">
                  <c:v>2137</c:v>
                </c:pt>
                <c:pt idx="78">
                  <c:v>2143</c:v>
                </c:pt>
                <c:pt idx="79">
                  <c:v>2149</c:v>
                </c:pt>
                <c:pt idx="80">
                  <c:v>2157</c:v>
                </c:pt>
                <c:pt idx="81">
                  <c:v>2163</c:v>
                </c:pt>
                <c:pt idx="82">
                  <c:v>2169</c:v>
                </c:pt>
                <c:pt idx="83">
                  <c:v>2173</c:v>
                </c:pt>
                <c:pt idx="84">
                  <c:v>2180</c:v>
                </c:pt>
                <c:pt idx="85">
                  <c:v>2185</c:v>
                </c:pt>
                <c:pt idx="86">
                  <c:v>2190</c:v>
                </c:pt>
                <c:pt idx="87">
                  <c:v>2196</c:v>
                </c:pt>
                <c:pt idx="88">
                  <c:v>2202</c:v>
                </c:pt>
                <c:pt idx="89">
                  <c:v>2208</c:v>
                </c:pt>
                <c:pt idx="90">
                  <c:v>2213</c:v>
                </c:pt>
                <c:pt idx="91">
                  <c:v>2220</c:v>
                </c:pt>
                <c:pt idx="92">
                  <c:v>2226</c:v>
                </c:pt>
                <c:pt idx="93">
                  <c:v>2232</c:v>
                </c:pt>
                <c:pt idx="94">
                  <c:v>2238</c:v>
                </c:pt>
                <c:pt idx="95">
                  <c:v>2242</c:v>
                </c:pt>
                <c:pt idx="96">
                  <c:v>2246</c:v>
                </c:pt>
                <c:pt idx="97">
                  <c:v>2253</c:v>
                </c:pt>
                <c:pt idx="98">
                  <c:v>2258</c:v>
                </c:pt>
                <c:pt idx="99">
                  <c:v>2262</c:v>
                </c:pt>
                <c:pt idx="100">
                  <c:v>2270</c:v>
                </c:pt>
                <c:pt idx="101">
                  <c:v>2276</c:v>
                </c:pt>
                <c:pt idx="102">
                  <c:v>2280</c:v>
                </c:pt>
                <c:pt idx="103">
                  <c:v>2286</c:v>
                </c:pt>
                <c:pt idx="104">
                  <c:v>2290</c:v>
                </c:pt>
                <c:pt idx="105">
                  <c:v>2296</c:v>
                </c:pt>
                <c:pt idx="106">
                  <c:v>2302</c:v>
                </c:pt>
                <c:pt idx="107">
                  <c:v>2309</c:v>
                </c:pt>
                <c:pt idx="108">
                  <c:v>2314</c:v>
                </c:pt>
                <c:pt idx="109">
                  <c:v>2319</c:v>
                </c:pt>
                <c:pt idx="110">
                  <c:v>2324</c:v>
                </c:pt>
                <c:pt idx="111">
                  <c:v>2328</c:v>
                </c:pt>
                <c:pt idx="112">
                  <c:v>2332</c:v>
                </c:pt>
                <c:pt idx="113">
                  <c:v>2336</c:v>
                </c:pt>
                <c:pt idx="114">
                  <c:v>2342</c:v>
                </c:pt>
                <c:pt idx="115">
                  <c:v>2348</c:v>
                </c:pt>
                <c:pt idx="116">
                  <c:v>2353</c:v>
                </c:pt>
                <c:pt idx="117">
                  <c:v>2356</c:v>
                </c:pt>
                <c:pt idx="118">
                  <c:v>2362</c:v>
                </c:pt>
                <c:pt idx="119">
                  <c:v>2366</c:v>
                </c:pt>
                <c:pt idx="120">
                  <c:v>2370</c:v>
                </c:pt>
                <c:pt idx="121">
                  <c:v>2375</c:v>
                </c:pt>
                <c:pt idx="122">
                  <c:v>2378</c:v>
                </c:pt>
                <c:pt idx="123">
                  <c:v>2382</c:v>
                </c:pt>
                <c:pt idx="124">
                  <c:v>2386</c:v>
                </c:pt>
                <c:pt idx="125">
                  <c:v>2390</c:v>
                </c:pt>
                <c:pt idx="126">
                  <c:v>2395</c:v>
                </c:pt>
                <c:pt idx="127">
                  <c:v>2398</c:v>
                </c:pt>
                <c:pt idx="128">
                  <c:v>2401</c:v>
                </c:pt>
                <c:pt idx="129">
                  <c:v>2404</c:v>
                </c:pt>
                <c:pt idx="130">
                  <c:v>2409</c:v>
                </c:pt>
                <c:pt idx="131">
                  <c:v>2414</c:v>
                </c:pt>
                <c:pt idx="132">
                  <c:v>2418</c:v>
                </c:pt>
                <c:pt idx="133">
                  <c:v>2421</c:v>
                </c:pt>
                <c:pt idx="134">
                  <c:v>2425</c:v>
                </c:pt>
                <c:pt idx="135">
                  <c:v>2430</c:v>
                </c:pt>
                <c:pt idx="136">
                  <c:v>2434</c:v>
                </c:pt>
                <c:pt idx="137">
                  <c:v>2437</c:v>
                </c:pt>
                <c:pt idx="138">
                  <c:v>2440</c:v>
                </c:pt>
                <c:pt idx="139">
                  <c:v>2444</c:v>
                </c:pt>
                <c:pt idx="140">
                  <c:v>2448</c:v>
                </c:pt>
                <c:pt idx="141">
                  <c:v>2449</c:v>
                </c:pt>
                <c:pt idx="142">
                  <c:v>2452</c:v>
                </c:pt>
                <c:pt idx="143">
                  <c:v>2456</c:v>
                </c:pt>
                <c:pt idx="144">
                  <c:v>2461</c:v>
                </c:pt>
                <c:pt idx="145">
                  <c:v>2464</c:v>
                </c:pt>
                <c:pt idx="146">
                  <c:v>2470</c:v>
                </c:pt>
                <c:pt idx="147">
                  <c:v>2474</c:v>
                </c:pt>
                <c:pt idx="148">
                  <c:v>2477</c:v>
                </c:pt>
                <c:pt idx="149">
                  <c:v>2482</c:v>
                </c:pt>
                <c:pt idx="150">
                  <c:v>2482</c:v>
                </c:pt>
                <c:pt idx="151">
                  <c:v>2488</c:v>
                </c:pt>
                <c:pt idx="152">
                  <c:v>2491</c:v>
                </c:pt>
                <c:pt idx="153">
                  <c:v>2493</c:v>
                </c:pt>
                <c:pt idx="154">
                  <c:v>2498</c:v>
                </c:pt>
                <c:pt idx="155">
                  <c:v>2501</c:v>
                </c:pt>
                <c:pt idx="156">
                  <c:v>2503</c:v>
                </c:pt>
                <c:pt idx="157">
                  <c:v>2506</c:v>
                </c:pt>
                <c:pt idx="158">
                  <c:v>2508</c:v>
                </c:pt>
                <c:pt idx="159">
                  <c:v>2512</c:v>
                </c:pt>
                <c:pt idx="160">
                  <c:v>2515</c:v>
                </c:pt>
                <c:pt idx="161">
                  <c:v>2517</c:v>
                </c:pt>
                <c:pt idx="162">
                  <c:v>2519</c:v>
                </c:pt>
                <c:pt idx="163">
                  <c:v>2521</c:v>
                </c:pt>
                <c:pt idx="164">
                  <c:v>2522</c:v>
                </c:pt>
                <c:pt idx="165">
                  <c:v>2526</c:v>
                </c:pt>
                <c:pt idx="166">
                  <c:v>2529</c:v>
                </c:pt>
                <c:pt idx="167">
                  <c:v>2532</c:v>
                </c:pt>
                <c:pt idx="168">
                  <c:v>2534</c:v>
                </c:pt>
                <c:pt idx="169">
                  <c:v>2538</c:v>
                </c:pt>
                <c:pt idx="170">
                  <c:v>2539</c:v>
                </c:pt>
                <c:pt idx="171">
                  <c:v>2544</c:v>
                </c:pt>
                <c:pt idx="172">
                  <c:v>2547</c:v>
                </c:pt>
                <c:pt idx="173">
                  <c:v>2548</c:v>
                </c:pt>
                <c:pt idx="174">
                  <c:v>2551</c:v>
                </c:pt>
                <c:pt idx="175">
                  <c:v>2554</c:v>
                </c:pt>
                <c:pt idx="176">
                  <c:v>2557</c:v>
                </c:pt>
                <c:pt idx="177">
                  <c:v>2560</c:v>
                </c:pt>
                <c:pt idx="178">
                  <c:v>2561</c:v>
                </c:pt>
                <c:pt idx="179">
                  <c:v>2563</c:v>
                </c:pt>
                <c:pt idx="180">
                  <c:v>2565</c:v>
                </c:pt>
                <c:pt idx="181">
                  <c:v>2567</c:v>
                </c:pt>
                <c:pt idx="182">
                  <c:v>2568</c:v>
                </c:pt>
                <c:pt idx="183">
                  <c:v>2572</c:v>
                </c:pt>
                <c:pt idx="184">
                  <c:v>2575</c:v>
                </c:pt>
                <c:pt idx="185">
                  <c:v>2578</c:v>
                </c:pt>
                <c:pt idx="186">
                  <c:v>2580</c:v>
                </c:pt>
                <c:pt idx="187">
                  <c:v>2583</c:v>
                </c:pt>
                <c:pt idx="188">
                  <c:v>2584</c:v>
                </c:pt>
                <c:pt idx="189">
                  <c:v>2587</c:v>
                </c:pt>
                <c:pt idx="190">
                  <c:v>2588</c:v>
                </c:pt>
                <c:pt idx="191">
                  <c:v>2590</c:v>
                </c:pt>
                <c:pt idx="192">
                  <c:v>2593</c:v>
                </c:pt>
                <c:pt idx="193">
                  <c:v>2595</c:v>
                </c:pt>
                <c:pt idx="194">
                  <c:v>2597</c:v>
                </c:pt>
                <c:pt idx="195">
                  <c:v>2597</c:v>
                </c:pt>
                <c:pt idx="196">
                  <c:v>2599</c:v>
                </c:pt>
                <c:pt idx="197">
                  <c:v>2601</c:v>
                </c:pt>
                <c:pt idx="198">
                  <c:v>2605</c:v>
                </c:pt>
                <c:pt idx="199">
                  <c:v>2607</c:v>
                </c:pt>
                <c:pt idx="200">
                  <c:v>2611</c:v>
                </c:pt>
                <c:pt idx="201">
                  <c:v>2613</c:v>
                </c:pt>
                <c:pt idx="202">
                  <c:v>2616</c:v>
                </c:pt>
                <c:pt idx="203">
                  <c:v>2619</c:v>
                </c:pt>
                <c:pt idx="204">
                  <c:v>2621</c:v>
                </c:pt>
                <c:pt idx="205">
                  <c:v>2623</c:v>
                </c:pt>
                <c:pt idx="206">
                  <c:v>2625</c:v>
                </c:pt>
                <c:pt idx="207">
                  <c:v>2628</c:v>
                </c:pt>
                <c:pt idx="208">
                  <c:v>2629</c:v>
                </c:pt>
                <c:pt idx="209">
                  <c:v>2630</c:v>
                </c:pt>
                <c:pt idx="210">
                  <c:v>2634</c:v>
                </c:pt>
                <c:pt idx="211">
                  <c:v>2636</c:v>
                </c:pt>
                <c:pt idx="212">
                  <c:v>2637</c:v>
                </c:pt>
                <c:pt idx="213">
                  <c:v>2640</c:v>
                </c:pt>
                <c:pt idx="214">
                  <c:v>2642</c:v>
                </c:pt>
                <c:pt idx="215">
                  <c:v>2643</c:v>
                </c:pt>
                <c:pt idx="216">
                  <c:v>2644</c:v>
                </c:pt>
                <c:pt idx="217">
                  <c:v>2645</c:v>
                </c:pt>
                <c:pt idx="218">
                  <c:v>2649</c:v>
                </c:pt>
                <c:pt idx="219">
                  <c:v>2649</c:v>
                </c:pt>
                <c:pt idx="220">
                  <c:v>2650</c:v>
                </c:pt>
                <c:pt idx="221">
                  <c:v>2652</c:v>
                </c:pt>
                <c:pt idx="222">
                  <c:v>2653</c:v>
                </c:pt>
                <c:pt idx="223">
                  <c:v>2655</c:v>
                </c:pt>
                <c:pt idx="224">
                  <c:v>2655</c:v>
                </c:pt>
                <c:pt idx="225">
                  <c:v>2659</c:v>
                </c:pt>
                <c:pt idx="226">
                  <c:v>2662</c:v>
                </c:pt>
                <c:pt idx="227">
                  <c:v>2663</c:v>
                </c:pt>
                <c:pt idx="228">
                  <c:v>2666</c:v>
                </c:pt>
                <c:pt idx="229">
                  <c:v>2665</c:v>
                </c:pt>
                <c:pt idx="230">
                  <c:v>2668</c:v>
                </c:pt>
                <c:pt idx="231">
                  <c:v>2668</c:v>
                </c:pt>
                <c:pt idx="232">
                  <c:v>2671</c:v>
                </c:pt>
                <c:pt idx="233">
                  <c:v>2671</c:v>
                </c:pt>
                <c:pt idx="234">
                  <c:v>2673</c:v>
                </c:pt>
                <c:pt idx="235">
                  <c:v>2674</c:v>
                </c:pt>
                <c:pt idx="236">
                  <c:v>2675</c:v>
                </c:pt>
                <c:pt idx="237">
                  <c:v>2677</c:v>
                </c:pt>
                <c:pt idx="238">
                  <c:v>2679</c:v>
                </c:pt>
                <c:pt idx="239">
                  <c:v>2680</c:v>
                </c:pt>
                <c:pt idx="240">
                  <c:v>2680</c:v>
                </c:pt>
                <c:pt idx="241">
                  <c:v>2681</c:v>
                </c:pt>
                <c:pt idx="242">
                  <c:v>2682</c:v>
                </c:pt>
                <c:pt idx="243">
                  <c:v>2684</c:v>
                </c:pt>
                <c:pt idx="244">
                  <c:v>2684</c:v>
                </c:pt>
                <c:pt idx="245">
                  <c:v>2686</c:v>
                </c:pt>
                <c:pt idx="246">
                  <c:v>2686</c:v>
                </c:pt>
                <c:pt idx="247">
                  <c:v>2688</c:v>
                </c:pt>
                <c:pt idx="248">
                  <c:v>2689</c:v>
                </c:pt>
                <c:pt idx="249">
                  <c:v>2691</c:v>
                </c:pt>
                <c:pt idx="250">
                  <c:v>2693</c:v>
                </c:pt>
                <c:pt idx="251">
                  <c:v>2692</c:v>
                </c:pt>
                <c:pt idx="252">
                  <c:v>2693</c:v>
                </c:pt>
                <c:pt idx="253">
                  <c:v>2692</c:v>
                </c:pt>
                <c:pt idx="254">
                  <c:v>2692</c:v>
                </c:pt>
                <c:pt idx="255">
                  <c:v>2694</c:v>
                </c:pt>
                <c:pt idx="256">
                  <c:v>2694</c:v>
                </c:pt>
                <c:pt idx="257">
                  <c:v>2694</c:v>
                </c:pt>
                <c:pt idx="258">
                  <c:v>2694</c:v>
                </c:pt>
                <c:pt idx="259">
                  <c:v>2694</c:v>
                </c:pt>
                <c:pt idx="260">
                  <c:v>2694</c:v>
                </c:pt>
                <c:pt idx="261">
                  <c:v>2694</c:v>
                </c:pt>
                <c:pt idx="262">
                  <c:v>2694</c:v>
                </c:pt>
                <c:pt idx="263">
                  <c:v>2694</c:v>
                </c:pt>
                <c:pt idx="264">
                  <c:v>2694</c:v>
                </c:pt>
                <c:pt idx="265">
                  <c:v>2694</c:v>
                </c:pt>
                <c:pt idx="266">
                  <c:v>2694</c:v>
                </c:pt>
                <c:pt idx="267">
                  <c:v>2694</c:v>
                </c:pt>
                <c:pt idx="268">
                  <c:v>2694</c:v>
                </c:pt>
                <c:pt idx="269">
                  <c:v>2694</c:v>
                </c:pt>
                <c:pt idx="270">
                  <c:v>2693</c:v>
                </c:pt>
                <c:pt idx="271">
                  <c:v>2694</c:v>
                </c:pt>
                <c:pt idx="272">
                  <c:v>2693</c:v>
                </c:pt>
                <c:pt idx="273">
                  <c:v>2693</c:v>
                </c:pt>
                <c:pt idx="274">
                  <c:v>2694</c:v>
                </c:pt>
                <c:pt idx="275">
                  <c:v>2694</c:v>
                </c:pt>
                <c:pt idx="276">
                  <c:v>2694</c:v>
                </c:pt>
                <c:pt idx="277">
                  <c:v>2694</c:v>
                </c:pt>
                <c:pt idx="278">
                  <c:v>2694</c:v>
                </c:pt>
                <c:pt idx="279">
                  <c:v>2694</c:v>
                </c:pt>
                <c:pt idx="280">
                  <c:v>2694</c:v>
                </c:pt>
                <c:pt idx="281">
                  <c:v>2694</c:v>
                </c:pt>
                <c:pt idx="282">
                  <c:v>2694</c:v>
                </c:pt>
                <c:pt idx="283">
                  <c:v>2694</c:v>
                </c:pt>
                <c:pt idx="284">
                  <c:v>2694</c:v>
                </c:pt>
                <c:pt idx="285">
                  <c:v>2693</c:v>
                </c:pt>
                <c:pt idx="286">
                  <c:v>2694</c:v>
                </c:pt>
                <c:pt idx="287">
                  <c:v>2694</c:v>
                </c:pt>
                <c:pt idx="288">
                  <c:v>2694</c:v>
                </c:pt>
                <c:pt idx="289">
                  <c:v>2694</c:v>
                </c:pt>
                <c:pt idx="290">
                  <c:v>2694</c:v>
                </c:pt>
                <c:pt idx="291">
                  <c:v>2694</c:v>
                </c:pt>
                <c:pt idx="292">
                  <c:v>2694</c:v>
                </c:pt>
                <c:pt idx="293">
                  <c:v>2693</c:v>
                </c:pt>
                <c:pt idx="294">
                  <c:v>2694</c:v>
                </c:pt>
                <c:pt idx="295">
                  <c:v>2694</c:v>
                </c:pt>
                <c:pt idx="296">
                  <c:v>2694</c:v>
                </c:pt>
                <c:pt idx="297">
                  <c:v>2693</c:v>
                </c:pt>
                <c:pt idx="298">
                  <c:v>2694</c:v>
                </c:pt>
                <c:pt idx="299">
                  <c:v>2694</c:v>
                </c:pt>
                <c:pt idx="300">
                  <c:v>2694</c:v>
                </c:pt>
                <c:pt idx="301">
                  <c:v>2694</c:v>
                </c:pt>
                <c:pt idx="302">
                  <c:v>2694</c:v>
                </c:pt>
                <c:pt idx="303">
                  <c:v>2694</c:v>
                </c:pt>
                <c:pt idx="304">
                  <c:v>2693</c:v>
                </c:pt>
                <c:pt idx="305">
                  <c:v>2694</c:v>
                </c:pt>
                <c:pt idx="306">
                  <c:v>2694</c:v>
                </c:pt>
                <c:pt idx="307">
                  <c:v>2694</c:v>
                </c:pt>
                <c:pt idx="308">
                  <c:v>2694</c:v>
                </c:pt>
                <c:pt idx="309">
                  <c:v>2694</c:v>
                </c:pt>
                <c:pt idx="310">
                  <c:v>2694</c:v>
                </c:pt>
                <c:pt idx="311">
                  <c:v>2694</c:v>
                </c:pt>
                <c:pt idx="312">
                  <c:v>2693</c:v>
                </c:pt>
                <c:pt idx="313">
                  <c:v>2694</c:v>
                </c:pt>
                <c:pt idx="314">
                  <c:v>2694</c:v>
                </c:pt>
                <c:pt idx="315">
                  <c:v>2694</c:v>
                </c:pt>
                <c:pt idx="316">
                  <c:v>2694</c:v>
                </c:pt>
                <c:pt idx="317">
                  <c:v>2694</c:v>
                </c:pt>
                <c:pt idx="318">
                  <c:v>2694</c:v>
                </c:pt>
                <c:pt idx="319">
                  <c:v>2693</c:v>
                </c:pt>
                <c:pt idx="320">
                  <c:v>2694</c:v>
                </c:pt>
                <c:pt idx="321">
                  <c:v>2694</c:v>
                </c:pt>
                <c:pt idx="322">
                  <c:v>2694</c:v>
                </c:pt>
                <c:pt idx="323">
                  <c:v>2694</c:v>
                </c:pt>
                <c:pt idx="324">
                  <c:v>2694</c:v>
                </c:pt>
                <c:pt idx="325">
                  <c:v>2694</c:v>
                </c:pt>
                <c:pt idx="326">
                  <c:v>2694</c:v>
                </c:pt>
                <c:pt idx="327">
                  <c:v>2694</c:v>
                </c:pt>
                <c:pt idx="328">
                  <c:v>2694</c:v>
                </c:pt>
                <c:pt idx="329">
                  <c:v>2693</c:v>
                </c:pt>
                <c:pt idx="330">
                  <c:v>2694</c:v>
                </c:pt>
                <c:pt idx="331">
                  <c:v>2694</c:v>
                </c:pt>
                <c:pt idx="332">
                  <c:v>2694</c:v>
                </c:pt>
                <c:pt idx="333">
                  <c:v>2694</c:v>
                </c:pt>
                <c:pt idx="334">
                  <c:v>2694</c:v>
                </c:pt>
                <c:pt idx="335">
                  <c:v>2694</c:v>
                </c:pt>
                <c:pt idx="336">
                  <c:v>2694</c:v>
                </c:pt>
                <c:pt idx="337">
                  <c:v>2694</c:v>
                </c:pt>
                <c:pt idx="338">
                  <c:v>2694</c:v>
                </c:pt>
                <c:pt idx="339">
                  <c:v>2693</c:v>
                </c:pt>
                <c:pt idx="340">
                  <c:v>2694</c:v>
                </c:pt>
                <c:pt idx="341">
                  <c:v>2694</c:v>
                </c:pt>
                <c:pt idx="342">
                  <c:v>2694</c:v>
                </c:pt>
                <c:pt idx="343">
                  <c:v>2694</c:v>
                </c:pt>
                <c:pt idx="344">
                  <c:v>2694</c:v>
                </c:pt>
                <c:pt idx="345">
                  <c:v>2694</c:v>
                </c:pt>
                <c:pt idx="346">
                  <c:v>2694</c:v>
                </c:pt>
                <c:pt idx="347">
                  <c:v>2694</c:v>
                </c:pt>
                <c:pt idx="348">
                  <c:v>2694</c:v>
                </c:pt>
                <c:pt idx="349">
                  <c:v>2694</c:v>
                </c:pt>
                <c:pt idx="350">
                  <c:v>2694</c:v>
                </c:pt>
                <c:pt idx="351">
                  <c:v>2694</c:v>
                </c:pt>
                <c:pt idx="352">
                  <c:v>2693</c:v>
                </c:pt>
                <c:pt idx="353">
                  <c:v>2694</c:v>
                </c:pt>
                <c:pt idx="354">
                  <c:v>2694</c:v>
                </c:pt>
                <c:pt idx="355">
                  <c:v>2693</c:v>
                </c:pt>
                <c:pt idx="356">
                  <c:v>2694</c:v>
                </c:pt>
                <c:pt idx="357">
                  <c:v>2693</c:v>
                </c:pt>
                <c:pt idx="358">
                  <c:v>2694</c:v>
                </c:pt>
                <c:pt idx="359">
                  <c:v>2694</c:v>
                </c:pt>
                <c:pt idx="360">
                  <c:v>2694</c:v>
                </c:pt>
                <c:pt idx="361">
                  <c:v>2694</c:v>
                </c:pt>
                <c:pt idx="362">
                  <c:v>2694</c:v>
                </c:pt>
                <c:pt idx="363">
                  <c:v>2694</c:v>
                </c:pt>
                <c:pt idx="364">
                  <c:v>2694</c:v>
                </c:pt>
                <c:pt idx="365">
                  <c:v>2694</c:v>
                </c:pt>
                <c:pt idx="366">
                  <c:v>2694</c:v>
                </c:pt>
                <c:pt idx="367">
                  <c:v>2694</c:v>
                </c:pt>
                <c:pt idx="368">
                  <c:v>2694</c:v>
                </c:pt>
                <c:pt idx="369">
                  <c:v>2694</c:v>
                </c:pt>
                <c:pt idx="370">
                  <c:v>2694</c:v>
                </c:pt>
                <c:pt idx="371">
                  <c:v>2694</c:v>
                </c:pt>
                <c:pt idx="372">
                  <c:v>2694</c:v>
                </c:pt>
                <c:pt idx="373">
                  <c:v>2694</c:v>
                </c:pt>
                <c:pt idx="374">
                  <c:v>2694</c:v>
                </c:pt>
                <c:pt idx="375">
                  <c:v>2694</c:v>
                </c:pt>
                <c:pt idx="376">
                  <c:v>2694</c:v>
                </c:pt>
                <c:pt idx="377">
                  <c:v>2694</c:v>
                </c:pt>
                <c:pt idx="378">
                  <c:v>2694</c:v>
                </c:pt>
                <c:pt idx="379">
                  <c:v>2694</c:v>
                </c:pt>
                <c:pt idx="380">
                  <c:v>2694</c:v>
                </c:pt>
                <c:pt idx="381">
                  <c:v>2694</c:v>
                </c:pt>
                <c:pt idx="382">
                  <c:v>2694</c:v>
                </c:pt>
                <c:pt idx="383">
                  <c:v>2693</c:v>
                </c:pt>
                <c:pt idx="384">
                  <c:v>2694</c:v>
                </c:pt>
                <c:pt idx="385">
                  <c:v>2694</c:v>
                </c:pt>
                <c:pt idx="386">
                  <c:v>2694</c:v>
                </c:pt>
                <c:pt idx="387">
                  <c:v>2694</c:v>
                </c:pt>
                <c:pt idx="388">
                  <c:v>2693</c:v>
                </c:pt>
                <c:pt idx="389">
                  <c:v>2694</c:v>
                </c:pt>
                <c:pt idx="390">
                  <c:v>2694</c:v>
                </c:pt>
                <c:pt idx="391">
                  <c:v>2694</c:v>
                </c:pt>
                <c:pt idx="392">
                  <c:v>2694</c:v>
                </c:pt>
                <c:pt idx="393">
                  <c:v>2694</c:v>
                </c:pt>
                <c:pt idx="394">
                  <c:v>2694</c:v>
                </c:pt>
                <c:pt idx="395">
                  <c:v>2694</c:v>
                </c:pt>
                <c:pt idx="396">
                  <c:v>2694</c:v>
                </c:pt>
                <c:pt idx="397">
                  <c:v>2694</c:v>
                </c:pt>
                <c:pt idx="398">
                  <c:v>2693</c:v>
                </c:pt>
                <c:pt idx="399">
                  <c:v>2694</c:v>
                </c:pt>
                <c:pt idx="400">
                  <c:v>2694</c:v>
                </c:pt>
                <c:pt idx="401">
                  <c:v>2693</c:v>
                </c:pt>
                <c:pt idx="402">
                  <c:v>2694</c:v>
                </c:pt>
                <c:pt idx="403">
                  <c:v>2694</c:v>
                </c:pt>
                <c:pt idx="404">
                  <c:v>2694</c:v>
                </c:pt>
                <c:pt idx="405">
                  <c:v>2694</c:v>
                </c:pt>
                <c:pt idx="406">
                  <c:v>2693</c:v>
                </c:pt>
                <c:pt idx="407">
                  <c:v>2694</c:v>
                </c:pt>
                <c:pt idx="408">
                  <c:v>2694</c:v>
                </c:pt>
                <c:pt idx="409">
                  <c:v>2693</c:v>
                </c:pt>
                <c:pt idx="410">
                  <c:v>2694</c:v>
                </c:pt>
                <c:pt idx="411">
                  <c:v>2694</c:v>
                </c:pt>
                <c:pt idx="412">
                  <c:v>2694</c:v>
                </c:pt>
                <c:pt idx="413">
                  <c:v>2694</c:v>
                </c:pt>
                <c:pt idx="414">
                  <c:v>2694</c:v>
                </c:pt>
                <c:pt idx="415">
                  <c:v>2693</c:v>
                </c:pt>
                <c:pt idx="416">
                  <c:v>2694</c:v>
                </c:pt>
                <c:pt idx="417">
                  <c:v>2694</c:v>
                </c:pt>
                <c:pt idx="418">
                  <c:v>2694</c:v>
                </c:pt>
                <c:pt idx="419">
                  <c:v>2694</c:v>
                </c:pt>
                <c:pt idx="420">
                  <c:v>2694</c:v>
                </c:pt>
                <c:pt idx="421">
                  <c:v>2693</c:v>
                </c:pt>
                <c:pt idx="422">
                  <c:v>2694</c:v>
                </c:pt>
                <c:pt idx="423">
                  <c:v>2694</c:v>
                </c:pt>
                <c:pt idx="424">
                  <c:v>2694</c:v>
                </c:pt>
                <c:pt idx="425">
                  <c:v>2693</c:v>
                </c:pt>
                <c:pt idx="426">
                  <c:v>2693</c:v>
                </c:pt>
                <c:pt idx="427">
                  <c:v>2694</c:v>
                </c:pt>
                <c:pt idx="428">
                  <c:v>2694</c:v>
                </c:pt>
                <c:pt idx="429">
                  <c:v>2694</c:v>
                </c:pt>
                <c:pt idx="430">
                  <c:v>2694</c:v>
                </c:pt>
                <c:pt idx="431">
                  <c:v>2694</c:v>
                </c:pt>
                <c:pt idx="432">
                  <c:v>2694</c:v>
                </c:pt>
                <c:pt idx="433">
                  <c:v>2694</c:v>
                </c:pt>
                <c:pt idx="434">
                  <c:v>2694</c:v>
                </c:pt>
                <c:pt idx="435">
                  <c:v>2694</c:v>
                </c:pt>
                <c:pt idx="436">
                  <c:v>2694</c:v>
                </c:pt>
                <c:pt idx="437">
                  <c:v>2694</c:v>
                </c:pt>
                <c:pt idx="438">
                  <c:v>2694</c:v>
                </c:pt>
                <c:pt idx="439">
                  <c:v>2694</c:v>
                </c:pt>
                <c:pt idx="440">
                  <c:v>2693</c:v>
                </c:pt>
                <c:pt idx="441">
                  <c:v>2694</c:v>
                </c:pt>
                <c:pt idx="442">
                  <c:v>2693</c:v>
                </c:pt>
                <c:pt idx="443">
                  <c:v>2694</c:v>
                </c:pt>
                <c:pt idx="444">
                  <c:v>2694</c:v>
                </c:pt>
                <c:pt idx="445">
                  <c:v>2694</c:v>
                </c:pt>
                <c:pt idx="446">
                  <c:v>2693</c:v>
                </c:pt>
                <c:pt idx="447">
                  <c:v>2694</c:v>
                </c:pt>
                <c:pt idx="448">
                  <c:v>2693</c:v>
                </c:pt>
                <c:pt idx="449">
                  <c:v>2694</c:v>
                </c:pt>
                <c:pt idx="450">
                  <c:v>2694</c:v>
                </c:pt>
                <c:pt idx="451">
                  <c:v>2694</c:v>
                </c:pt>
                <c:pt idx="452">
                  <c:v>2694</c:v>
                </c:pt>
                <c:pt idx="453">
                  <c:v>2694</c:v>
                </c:pt>
                <c:pt idx="454">
                  <c:v>2694</c:v>
                </c:pt>
                <c:pt idx="455">
                  <c:v>2694</c:v>
                </c:pt>
                <c:pt idx="456">
                  <c:v>2694</c:v>
                </c:pt>
                <c:pt idx="457">
                  <c:v>2694</c:v>
                </c:pt>
                <c:pt idx="458">
                  <c:v>2694</c:v>
                </c:pt>
                <c:pt idx="459">
                  <c:v>2694</c:v>
                </c:pt>
                <c:pt idx="460">
                  <c:v>2694</c:v>
                </c:pt>
                <c:pt idx="461">
                  <c:v>2694</c:v>
                </c:pt>
                <c:pt idx="462">
                  <c:v>2694</c:v>
                </c:pt>
                <c:pt idx="463">
                  <c:v>2694</c:v>
                </c:pt>
                <c:pt idx="464">
                  <c:v>2694</c:v>
                </c:pt>
                <c:pt idx="465">
                  <c:v>2694</c:v>
                </c:pt>
                <c:pt idx="466">
                  <c:v>2694</c:v>
                </c:pt>
                <c:pt idx="467">
                  <c:v>2693</c:v>
                </c:pt>
                <c:pt idx="468">
                  <c:v>2693</c:v>
                </c:pt>
                <c:pt idx="469">
                  <c:v>2694</c:v>
                </c:pt>
                <c:pt idx="470">
                  <c:v>2694</c:v>
                </c:pt>
                <c:pt idx="471">
                  <c:v>2694</c:v>
                </c:pt>
                <c:pt idx="472">
                  <c:v>2693</c:v>
                </c:pt>
                <c:pt idx="473">
                  <c:v>2694</c:v>
                </c:pt>
                <c:pt idx="474">
                  <c:v>2694</c:v>
                </c:pt>
                <c:pt idx="475">
                  <c:v>2694</c:v>
                </c:pt>
                <c:pt idx="476">
                  <c:v>2694</c:v>
                </c:pt>
                <c:pt idx="477">
                  <c:v>2694</c:v>
                </c:pt>
                <c:pt idx="478">
                  <c:v>2694</c:v>
                </c:pt>
                <c:pt idx="479">
                  <c:v>2694</c:v>
                </c:pt>
                <c:pt idx="480">
                  <c:v>2693</c:v>
                </c:pt>
                <c:pt idx="481">
                  <c:v>2694</c:v>
                </c:pt>
                <c:pt idx="482">
                  <c:v>2694</c:v>
                </c:pt>
                <c:pt idx="483">
                  <c:v>2694</c:v>
                </c:pt>
                <c:pt idx="484">
                  <c:v>2694</c:v>
                </c:pt>
                <c:pt idx="485">
                  <c:v>2694</c:v>
                </c:pt>
                <c:pt idx="486">
                  <c:v>2694</c:v>
                </c:pt>
                <c:pt idx="487">
                  <c:v>2694</c:v>
                </c:pt>
                <c:pt idx="488">
                  <c:v>2694</c:v>
                </c:pt>
                <c:pt idx="489">
                  <c:v>2694</c:v>
                </c:pt>
                <c:pt idx="490">
                  <c:v>2693</c:v>
                </c:pt>
                <c:pt idx="491">
                  <c:v>2694</c:v>
                </c:pt>
                <c:pt idx="492">
                  <c:v>2694</c:v>
                </c:pt>
                <c:pt idx="493">
                  <c:v>2694</c:v>
                </c:pt>
                <c:pt idx="494">
                  <c:v>2694</c:v>
                </c:pt>
                <c:pt idx="495">
                  <c:v>2694</c:v>
                </c:pt>
                <c:pt idx="496">
                  <c:v>2694</c:v>
                </c:pt>
                <c:pt idx="497">
                  <c:v>2694</c:v>
                </c:pt>
                <c:pt idx="498">
                  <c:v>2694</c:v>
                </c:pt>
                <c:pt idx="499">
                  <c:v>2694</c:v>
                </c:pt>
                <c:pt idx="500">
                  <c:v>2694</c:v>
                </c:pt>
                <c:pt idx="501">
                  <c:v>2693</c:v>
                </c:pt>
                <c:pt idx="502">
                  <c:v>2694</c:v>
                </c:pt>
                <c:pt idx="503">
                  <c:v>2694</c:v>
                </c:pt>
                <c:pt idx="504">
                  <c:v>2694</c:v>
                </c:pt>
                <c:pt idx="505">
                  <c:v>2694</c:v>
                </c:pt>
                <c:pt idx="506">
                  <c:v>2693</c:v>
                </c:pt>
                <c:pt idx="507">
                  <c:v>2694</c:v>
                </c:pt>
                <c:pt idx="508">
                  <c:v>2694</c:v>
                </c:pt>
                <c:pt idx="509">
                  <c:v>2694</c:v>
                </c:pt>
                <c:pt idx="510">
                  <c:v>2694</c:v>
                </c:pt>
                <c:pt idx="511">
                  <c:v>2694</c:v>
                </c:pt>
                <c:pt idx="512">
                  <c:v>2694</c:v>
                </c:pt>
                <c:pt idx="513">
                  <c:v>2694</c:v>
                </c:pt>
                <c:pt idx="514">
                  <c:v>2694</c:v>
                </c:pt>
                <c:pt idx="515">
                  <c:v>2693</c:v>
                </c:pt>
                <c:pt idx="516">
                  <c:v>2694</c:v>
                </c:pt>
                <c:pt idx="517">
                  <c:v>2694</c:v>
                </c:pt>
                <c:pt idx="518">
                  <c:v>2693</c:v>
                </c:pt>
                <c:pt idx="519">
                  <c:v>2694</c:v>
                </c:pt>
                <c:pt idx="520">
                  <c:v>2694</c:v>
                </c:pt>
                <c:pt idx="521">
                  <c:v>2694</c:v>
                </c:pt>
                <c:pt idx="522">
                  <c:v>2694</c:v>
                </c:pt>
                <c:pt idx="523">
                  <c:v>2694</c:v>
                </c:pt>
                <c:pt idx="524">
                  <c:v>2693</c:v>
                </c:pt>
                <c:pt idx="525">
                  <c:v>2694</c:v>
                </c:pt>
                <c:pt idx="526">
                  <c:v>2693</c:v>
                </c:pt>
                <c:pt idx="527">
                  <c:v>2693</c:v>
                </c:pt>
                <c:pt idx="528">
                  <c:v>2694</c:v>
                </c:pt>
                <c:pt idx="529">
                  <c:v>2693</c:v>
                </c:pt>
                <c:pt idx="530">
                  <c:v>2694</c:v>
                </c:pt>
                <c:pt idx="531">
                  <c:v>2693</c:v>
                </c:pt>
                <c:pt idx="532">
                  <c:v>2694</c:v>
                </c:pt>
                <c:pt idx="533">
                  <c:v>2694</c:v>
                </c:pt>
                <c:pt idx="534">
                  <c:v>2694</c:v>
                </c:pt>
                <c:pt idx="535">
                  <c:v>2694</c:v>
                </c:pt>
                <c:pt idx="536">
                  <c:v>2693</c:v>
                </c:pt>
                <c:pt idx="537">
                  <c:v>2694</c:v>
                </c:pt>
                <c:pt idx="538">
                  <c:v>2694</c:v>
                </c:pt>
                <c:pt idx="539">
                  <c:v>2694</c:v>
                </c:pt>
                <c:pt idx="540">
                  <c:v>2694</c:v>
                </c:pt>
                <c:pt idx="541">
                  <c:v>2694</c:v>
                </c:pt>
                <c:pt idx="542">
                  <c:v>2694</c:v>
                </c:pt>
                <c:pt idx="543">
                  <c:v>2694</c:v>
                </c:pt>
                <c:pt idx="544">
                  <c:v>2693</c:v>
                </c:pt>
                <c:pt idx="545">
                  <c:v>2694</c:v>
                </c:pt>
                <c:pt idx="546">
                  <c:v>2694</c:v>
                </c:pt>
                <c:pt idx="547">
                  <c:v>2694</c:v>
                </c:pt>
                <c:pt idx="548">
                  <c:v>2693</c:v>
                </c:pt>
                <c:pt idx="549">
                  <c:v>2694</c:v>
                </c:pt>
                <c:pt idx="550">
                  <c:v>2694</c:v>
                </c:pt>
                <c:pt idx="551">
                  <c:v>2694</c:v>
                </c:pt>
                <c:pt idx="552">
                  <c:v>2694</c:v>
                </c:pt>
                <c:pt idx="553">
                  <c:v>2694</c:v>
                </c:pt>
                <c:pt idx="554">
                  <c:v>2694</c:v>
                </c:pt>
                <c:pt idx="555">
                  <c:v>2694</c:v>
                </c:pt>
                <c:pt idx="556">
                  <c:v>2694</c:v>
                </c:pt>
                <c:pt idx="557">
                  <c:v>2694</c:v>
                </c:pt>
                <c:pt idx="558">
                  <c:v>2694</c:v>
                </c:pt>
                <c:pt idx="559">
                  <c:v>2694</c:v>
                </c:pt>
                <c:pt idx="560">
                  <c:v>2694</c:v>
                </c:pt>
                <c:pt idx="561">
                  <c:v>2694</c:v>
                </c:pt>
                <c:pt idx="562">
                  <c:v>2693</c:v>
                </c:pt>
                <c:pt idx="563">
                  <c:v>2694</c:v>
                </c:pt>
                <c:pt idx="564">
                  <c:v>2694</c:v>
                </c:pt>
                <c:pt idx="565">
                  <c:v>2694</c:v>
                </c:pt>
                <c:pt idx="566">
                  <c:v>2694</c:v>
                </c:pt>
                <c:pt idx="567">
                  <c:v>2694</c:v>
                </c:pt>
                <c:pt idx="568">
                  <c:v>2694</c:v>
                </c:pt>
                <c:pt idx="569">
                  <c:v>2694</c:v>
                </c:pt>
                <c:pt idx="570">
                  <c:v>2694</c:v>
                </c:pt>
                <c:pt idx="571">
                  <c:v>2694</c:v>
                </c:pt>
                <c:pt idx="572">
                  <c:v>2694</c:v>
                </c:pt>
                <c:pt idx="573">
                  <c:v>2694</c:v>
                </c:pt>
                <c:pt idx="574">
                  <c:v>2694</c:v>
                </c:pt>
                <c:pt idx="575">
                  <c:v>2694</c:v>
                </c:pt>
                <c:pt idx="576">
                  <c:v>2694</c:v>
                </c:pt>
                <c:pt idx="577">
                  <c:v>2693</c:v>
                </c:pt>
                <c:pt idx="578">
                  <c:v>2694</c:v>
                </c:pt>
                <c:pt idx="579">
                  <c:v>2694</c:v>
                </c:pt>
                <c:pt idx="580">
                  <c:v>2693</c:v>
                </c:pt>
                <c:pt idx="581">
                  <c:v>2694</c:v>
                </c:pt>
                <c:pt idx="582">
                  <c:v>2694</c:v>
                </c:pt>
                <c:pt idx="583">
                  <c:v>2693</c:v>
                </c:pt>
                <c:pt idx="584">
                  <c:v>2694</c:v>
                </c:pt>
                <c:pt idx="585">
                  <c:v>2694</c:v>
                </c:pt>
                <c:pt idx="586">
                  <c:v>2694</c:v>
                </c:pt>
                <c:pt idx="587">
                  <c:v>2694</c:v>
                </c:pt>
                <c:pt idx="588">
                  <c:v>2694</c:v>
                </c:pt>
                <c:pt idx="589">
                  <c:v>2693</c:v>
                </c:pt>
                <c:pt idx="590">
                  <c:v>2694</c:v>
                </c:pt>
                <c:pt idx="591">
                  <c:v>2694</c:v>
                </c:pt>
                <c:pt idx="592">
                  <c:v>2694</c:v>
                </c:pt>
                <c:pt idx="593">
                  <c:v>2693</c:v>
                </c:pt>
                <c:pt idx="594">
                  <c:v>2693</c:v>
                </c:pt>
                <c:pt idx="595">
                  <c:v>2694</c:v>
                </c:pt>
                <c:pt idx="596">
                  <c:v>2694</c:v>
                </c:pt>
                <c:pt idx="597">
                  <c:v>2694</c:v>
                </c:pt>
                <c:pt idx="598">
                  <c:v>2693</c:v>
                </c:pt>
                <c:pt idx="599">
                  <c:v>2694</c:v>
                </c:pt>
                <c:pt idx="600">
                  <c:v>2694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7189296"/>
        <c:axId val="-2007188752"/>
      </c:lineChart>
      <c:catAx>
        <c:axId val="-2007189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Cycle</a:t>
                </a:r>
                <a:endParaRPr lang="uk-UA"/>
              </a:p>
            </c:rich>
          </c:tx>
          <c:layout>
            <c:manualLayout>
              <c:xMode val="edge"/>
              <c:yMode val="edge"/>
              <c:x val="0.13529930555555555"/>
              <c:y val="0.878680555555555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-2007188752"/>
        <c:crosses val="autoZero"/>
        <c:auto val="1"/>
        <c:lblAlgn val="ctr"/>
        <c:lblOffset val="100"/>
        <c:noMultiLvlLbl val="0"/>
      </c:catAx>
      <c:valAx>
        <c:axId val="-200718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number of individuals </a:t>
                </a:r>
              </a:p>
            </c:rich>
          </c:tx>
          <c:layout>
            <c:manualLayout>
              <c:xMode val="edge"/>
              <c:yMode val="edge"/>
              <c:x val="4.409722222222222E-3"/>
              <c:y val="0.1904488888888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-200718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6" fmlaLink="$B$1" horiz="1" max="1000" page="10" val="822"/>
</file>

<file path=xl/ctrlProps/ctrlProp10.xml><?xml version="1.0" encoding="utf-8"?>
<formControlPr xmlns="http://schemas.microsoft.com/office/spreadsheetml/2009/9/main" objectType="Scroll" dx="26" fmlaLink="$C$10" horiz="1" max="100" page="10" val="78"/>
</file>

<file path=xl/ctrlProps/ctrlProp11.xml><?xml version="1.0" encoding="utf-8"?>
<formControlPr xmlns="http://schemas.microsoft.com/office/spreadsheetml/2009/9/main" objectType="Scroll" dx="26" fmlaLink="$C$11" horiz="1" max="100" page="10" val="78"/>
</file>

<file path=xl/ctrlProps/ctrlProp12.xml><?xml version="1.0" encoding="utf-8"?>
<formControlPr xmlns="http://schemas.microsoft.com/office/spreadsheetml/2009/9/main" objectType="Scroll" dx="26" fmlaLink="$C$12" horiz="1" max="100" page="10" val="50"/>
</file>

<file path=xl/ctrlProps/ctrlProp13.xml><?xml version="1.0" encoding="utf-8"?>
<formControlPr xmlns="http://schemas.microsoft.com/office/spreadsheetml/2009/9/main" objectType="Spin" dx="26" fmlaLink="$R$4" max="100" page="10" val="21"/>
</file>

<file path=xl/ctrlProps/ctrlProp2.xml><?xml version="1.0" encoding="utf-8"?>
<formControlPr xmlns="http://schemas.microsoft.com/office/spreadsheetml/2009/9/main" objectType="Scroll" dx="26" fmlaLink="$C$2" horiz="1" max="100" page="10" val="16"/>
</file>

<file path=xl/ctrlProps/ctrlProp3.xml><?xml version="1.0" encoding="utf-8"?>
<formControlPr xmlns="http://schemas.microsoft.com/office/spreadsheetml/2009/9/main" objectType="Scroll" dx="26" fmlaLink="$C$3" horiz="1" max="10000" page="10" val="6700"/>
</file>

<file path=xl/ctrlProps/ctrlProp4.xml><?xml version="1.0" encoding="utf-8"?>
<formControlPr xmlns="http://schemas.microsoft.com/office/spreadsheetml/2009/9/main" objectType="Scroll" dx="26" fmlaLink="$C$4" horiz="1" max="10" min="4" page="10" val="6"/>
</file>

<file path=xl/ctrlProps/ctrlProp5.xml><?xml version="1.0" encoding="utf-8"?>
<formControlPr xmlns="http://schemas.microsoft.com/office/spreadsheetml/2009/9/main" objectType="Scroll" dx="26" fmlaLink="$C$5" horiz="1" max="100" page="10" val="85"/>
</file>

<file path=xl/ctrlProps/ctrlProp6.xml><?xml version="1.0" encoding="utf-8"?>
<formControlPr xmlns="http://schemas.microsoft.com/office/spreadsheetml/2009/9/main" objectType="Scroll" dx="26" fmlaLink="$C$6" horiz="1" max="100" page="10" val="80"/>
</file>

<file path=xl/ctrlProps/ctrlProp7.xml><?xml version="1.0" encoding="utf-8"?>
<formControlPr xmlns="http://schemas.microsoft.com/office/spreadsheetml/2009/9/main" objectType="Scroll" dx="26" fmlaLink="$C$7" horiz="1" max="100" page="10" val="70"/>
</file>

<file path=xl/ctrlProps/ctrlProp8.xml><?xml version="1.0" encoding="utf-8"?>
<formControlPr xmlns="http://schemas.microsoft.com/office/spreadsheetml/2009/9/main" objectType="Scroll" dx="26" fmlaLink="$B$8" horiz="1" max="100" page="10" val="30"/>
</file>

<file path=xl/ctrlProps/ctrlProp9.xml><?xml version="1.0" encoding="utf-8"?>
<formControlPr xmlns="http://schemas.microsoft.com/office/spreadsheetml/2009/9/main" objectType="Scroll" dx="26" fmlaLink="$B$9" horiz="1" max="100" page="10" val="1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0</xdr:row>
      <xdr:rowOff>121920</xdr:rowOff>
    </xdr:from>
    <xdr:to>
      <xdr:col>13</xdr:col>
      <xdr:colOff>195542</xdr:colOff>
      <xdr:row>14</xdr:row>
      <xdr:rowOff>169993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0</xdr:row>
          <xdr:rowOff>182880</xdr:rowOff>
        </xdr:from>
        <xdr:to>
          <xdr:col>4</xdr:col>
          <xdr:colOff>594360</xdr:colOff>
          <xdr:row>1</xdr:row>
          <xdr:rowOff>22860</xdr:rowOff>
        </xdr:to>
        <xdr:sp macro="" textlink="">
          <xdr:nvSpPr>
            <xdr:cNvPr id="5121" name="Scroll Bar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1</xdr:row>
          <xdr:rowOff>15240</xdr:rowOff>
        </xdr:from>
        <xdr:to>
          <xdr:col>4</xdr:col>
          <xdr:colOff>594360</xdr:colOff>
          <xdr:row>2</xdr:row>
          <xdr:rowOff>15240</xdr:rowOff>
        </xdr:to>
        <xdr:sp macro="" textlink="">
          <xdr:nvSpPr>
            <xdr:cNvPr id="5122" name="Scroll Bar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2</xdr:row>
          <xdr:rowOff>15240</xdr:rowOff>
        </xdr:from>
        <xdr:to>
          <xdr:col>4</xdr:col>
          <xdr:colOff>594360</xdr:colOff>
          <xdr:row>3</xdr:row>
          <xdr:rowOff>15240</xdr:rowOff>
        </xdr:to>
        <xdr:sp macro="" textlink="">
          <xdr:nvSpPr>
            <xdr:cNvPr id="5123" name="Scroll Bar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0</xdr:colOff>
          <xdr:row>3</xdr:row>
          <xdr:rowOff>22860</xdr:rowOff>
        </xdr:from>
        <xdr:to>
          <xdr:col>4</xdr:col>
          <xdr:colOff>579120</xdr:colOff>
          <xdr:row>4</xdr:row>
          <xdr:rowOff>22860</xdr:rowOff>
        </xdr:to>
        <xdr:sp macro="" textlink="">
          <xdr:nvSpPr>
            <xdr:cNvPr id="5124" name="Scroll Bar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4</xdr:row>
          <xdr:rowOff>7620</xdr:rowOff>
        </xdr:from>
        <xdr:to>
          <xdr:col>4</xdr:col>
          <xdr:colOff>594360</xdr:colOff>
          <xdr:row>5</xdr:row>
          <xdr:rowOff>0</xdr:rowOff>
        </xdr:to>
        <xdr:sp macro="" textlink="">
          <xdr:nvSpPr>
            <xdr:cNvPr id="5125" name="Scroll Bar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5</xdr:row>
          <xdr:rowOff>0</xdr:rowOff>
        </xdr:from>
        <xdr:to>
          <xdr:col>4</xdr:col>
          <xdr:colOff>594360</xdr:colOff>
          <xdr:row>6</xdr:row>
          <xdr:rowOff>0</xdr:rowOff>
        </xdr:to>
        <xdr:sp macro="" textlink="">
          <xdr:nvSpPr>
            <xdr:cNvPr id="5126" name="Scroll Bar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6</xdr:row>
          <xdr:rowOff>0</xdr:rowOff>
        </xdr:from>
        <xdr:to>
          <xdr:col>4</xdr:col>
          <xdr:colOff>594360</xdr:colOff>
          <xdr:row>6</xdr:row>
          <xdr:rowOff>175260</xdr:rowOff>
        </xdr:to>
        <xdr:sp macro="" textlink="">
          <xdr:nvSpPr>
            <xdr:cNvPr id="5127" name="Scroll Bar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6</xdr:row>
          <xdr:rowOff>175260</xdr:rowOff>
        </xdr:from>
        <xdr:to>
          <xdr:col>4</xdr:col>
          <xdr:colOff>594360</xdr:colOff>
          <xdr:row>7</xdr:row>
          <xdr:rowOff>175260</xdr:rowOff>
        </xdr:to>
        <xdr:sp macro="" textlink="">
          <xdr:nvSpPr>
            <xdr:cNvPr id="5128" name="Scroll Bar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7</xdr:row>
          <xdr:rowOff>175260</xdr:rowOff>
        </xdr:from>
        <xdr:to>
          <xdr:col>4</xdr:col>
          <xdr:colOff>594360</xdr:colOff>
          <xdr:row>8</xdr:row>
          <xdr:rowOff>167640</xdr:rowOff>
        </xdr:to>
        <xdr:sp macro="" textlink="">
          <xdr:nvSpPr>
            <xdr:cNvPr id="5129" name="Scroll Bar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8</xdr:row>
          <xdr:rowOff>167640</xdr:rowOff>
        </xdr:from>
        <xdr:to>
          <xdr:col>4</xdr:col>
          <xdr:colOff>594360</xdr:colOff>
          <xdr:row>9</xdr:row>
          <xdr:rowOff>167640</xdr:rowOff>
        </xdr:to>
        <xdr:sp macro="" textlink="">
          <xdr:nvSpPr>
            <xdr:cNvPr id="5130" name="Scroll Bar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9</xdr:row>
          <xdr:rowOff>167640</xdr:rowOff>
        </xdr:from>
        <xdr:to>
          <xdr:col>4</xdr:col>
          <xdr:colOff>594360</xdr:colOff>
          <xdr:row>10</xdr:row>
          <xdr:rowOff>160020</xdr:rowOff>
        </xdr:to>
        <xdr:sp macro="" textlink="">
          <xdr:nvSpPr>
            <xdr:cNvPr id="5131" name="Scroll Bar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15240</xdr:colOff>
          <xdr:row>10</xdr:row>
          <xdr:rowOff>160020</xdr:rowOff>
        </xdr:from>
        <xdr:to>
          <xdr:col>4</xdr:col>
          <xdr:colOff>594360</xdr:colOff>
          <xdr:row>11</xdr:row>
          <xdr:rowOff>160020</xdr:rowOff>
        </xdr:to>
        <xdr:sp macro="" textlink="">
          <xdr:nvSpPr>
            <xdr:cNvPr id="5132" name="Scroll Bar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579120</xdr:colOff>
          <xdr:row>0</xdr:row>
          <xdr:rowOff>0</xdr:rowOff>
        </xdr:from>
        <xdr:to>
          <xdr:col>16</xdr:col>
          <xdr:colOff>579120</xdr:colOff>
          <xdr:row>6</xdr:row>
          <xdr:rowOff>0</xdr:rowOff>
        </xdr:to>
        <xdr:sp macro="" textlink="">
          <xdr:nvSpPr>
            <xdr:cNvPr id="5143" name="Spinner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556260</xdr:colOff>
      <xdr:row>15</xdr:row>
      <xdr:rowOff>30480</xdr:rowOff>
    </xdr:from>
    <xdr:to>
      <xdr:col>12</xdr:col>
      <xdr:colOff>510540</xdr:colOff>
      <xdr:row>30</xdr:row>
      <xdr:rowOff>7620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1"/>
  <sheetViews>
    <sheetView topLeftCell="D1" zoomScale="70" zoomScaleNormal="70" workbookViewId="0">
      <selection activeCell="O12" sqref="O12"/>
    </sheetView>
  </sheetViews>
  <sheetFormatPr defaultRowHeight="14.4" x14ac:dyDescent="0.3"/>
  <cols>
    <col min="1" max="1" width="11.109375" customWidth="1"/>
    <col min="14" max="16" width="8.88671875" style="6"/>
    <col min="17" max="17" width="10" style="6" customWidth="1"/>
    <col min="18" max="18" width="8.88671875" style="6"/>
    <col min="19" max="19" width="10.109375" style="6" customWidth="1"/>
    <col min="20" max="21" width="8.88671875" style="6"/>
    <col min="22" max="22" width="10.88671875" customWidth="1"/>
    <col min="24" max="24" width="10" customWidth="1"/>
  </cols>
  <sheetData>
    <row r="1" spans="1:31" ht="27" customHeight="1" x14ac:dyDescent="0.3">
      <c r="A1" s="26" t="s">
        <v>5</v>
      </c>
      <c r="B1">
        <v>822</v>
      </c>
    </row>
    <row r="2" spans="1:31" x14ac:dyDescent="0.3">
      <c r="A2" s="1" t="s">
        <v>6</v>
      </c>
      <c r="B2">
        <f>C2/100</f>
        <v>0.16</v>
      </c>
      <c r="C2">
        <v>16</v>
      </c>
      <c r="AC2" s="4"/>
    </row>
    <row r="3" spans="1:31" x14ac:dyDescent="0.3">
      <c r="A3" t="s">
        <v>16</v>
      </c>
      <c r="B3">
        <f>C3*10</f>
        <v>67000</v>
      </c>
      <c r="C3">
        <v>6700</v>
      </c>
      <c r="AC3" s="4"/>
      <c r="AE3" s="4"/>
    </row>
    <row r="4" spans="1:31" x14ac:dyDescent="0.3">
      <c r="A4" s="1" t="s">
        <v>4</v>
      </c>
      <c r="B4">
        <f>C4/2</f>
        <v>3</v>
      </c>
      <c r="C4">
        <v>6</v>
      </c>
      <c r="R4" s="6">
        <v>21</v>
      </c>
      <c r="AC4" s="4"/>
    </row>
    <row r="5" spans="1:31" x14ac:dyDescent="0.3">
      <c r="A5" s="1" t="s">
        <v>26</v>
      </c>
      <c r="B5">
        <f>C5/100</f>
        <v>0.85</v>
      </c>
      <c r="C5">
        <v>85</v>
      </c>
      <c r="AC5" s="4"/>
    </row>
    <row r="6" spans="1:31" x14ac:dyDescent="0.3">
      <c r="A6" s="8" t="s">
        <v>3</v>
      </c>
      <c r="B6">
        <f>C6/100</f>
        <v>0.8</v>
      </c>
      <c r="C6">
        <v>80</v>
      </c>
      <c r="AB6" s="4"/>
      <c r="AC6" s="4"/>
    </row>
    <row r="7" spans="1:31" ht="14.4" customHeight="1" x14ac:dyDescent="0.3">
      <c r="A7" s="8" t="s">
        <v>1</v>
      </c>
      <c r="B7">
        <f>C7/100</f>
        <v>0.7</v>
      </c>
      <c r="C7">
        <v>70</v>
      </c>
      <c r="P7" s="37"/>
      <c r="Q7" s="37"/>
      <c r="R7" s="37"/>
      <c r="S7" s="37"/>
      <c r="AC7" s="4"/>
    </row>
    <row r="8" spans="1:31" x14ac:dyDescent="0.3">
      <c r="A8" s="8" t="s">
        <v>2</v>
      </c>
      <c r="B8">
        <v>30</v>
      </c>
      <c r="P8" s="37"/>
      <c r="Q8" s="37"/>
      <c r="R8" s="37"/>
      <c r="S8" s="37"/>
      <c r="AC8" s="4"/>
    </row>
    <row r="9" spans="1:31" x14ac:dyDescent="0.3">
      <c r="A9" s="8" t="s">
        <v>0</v>
      </c>
      <c r="B9">
        <v>10</v>
      </c>
      <c r="P9" s="37"/>
      <c r="Q9" s="37"/>
      <c r="R9" s="37"/>
      <c r="S9" s="37"/>
      <c r="AC9" s="4"/>
    </row>
    <row r="10" spans="1:31" x14ac:dyDescent="0.3">
      <c r="A10" s="8" t="s">
        <v>30</v>
      </c>
      <c r="B10">
        <f>C10/100</f>
        <v>0.78</v>
      </c>
      <c r="C10">
        <v>78</v>
      </c>
      <c r="O10" s="29"/>
      <c r="P10" s="29"/>
      <c r="Q10" s="29"/>
      <c r="R10" s="29"/>
      <c r="S10" s="29"/>
      <c r="T10" s="29"/>
      <c r="AC10" s="4"/>
    </row>
    <row r="11" spans="1:31" x14ac:dyDescent="0.3">
      <c r="A11" s="8" t="s">
        <v>32</v>
      </c>
      <c r="B11">
        <f>C11/100</f>
        <v>0.78</v>
      </c>
      <c r="C11">
        <v>78</v>
      </c>
      <c r="O11" s="29"/>
      <c r="P11" s="29"/>
      <c r="Q11" s="29"/>
      <c r="R11" s="29"/>
      <c r="S11" s="29"/>
      <c r="T11" s="29"/>
      <c r="AC11" s="4"/>
    </row>
    <row r="12" spans="1:31" x14ac:dyDescent="0.3">
      <c r="A12" s="8" t="s">
        <v>31</v>
      </c>
      <c r="B12">
        <f>C12/100</f>
        <v>0.5</v>
      </c>
      <c r="C12">
        <v>50</v>
      </c>
      <c r="D12" s="5"/>
      <c r="O12" s="29"/>
      <c r="P12" s="35"/>
      <c r="Q12" s="35"/>
      <c r="R12" s="35"/>
      <c r="S12" s="35"/>
      <c r="T12" s="35"/>
      <c r="AC12" s="4"/>
    </row>
    <row r="13" spans="1:31" x14ac:dyDescent="0.3">
      <c r="D13" s="1"/>
      <c r="O13" s="29"/>
      <c r="P13" s="35"/>
      <c r="Q13" s="35"/>
      <c r="R13" s="35"/>
      <c r="S13" s="35"/>
      <c r="T13" s="35"/>
      <c r="AC13" s="4"/>
    </row>
    <row r="14" spans="1:31" x14ac:dyDescent="0.3">
      <c r="O14" s="29"/>
      <c r="P14" s="35"/>
      <c r="Q14" s="35"/>
      <c r="R14" s="35"/>
      <c r="S14" s="35"/>
      <c r="T14" s="35"/>
      <c r="AC14" s="4"/>
    </row>
    <row r="15" spans="1:31" x14ac:dyDescent="0.3">
      <c r="O15" s="29"/>
      <c r="P15" s="36"/>
      <c r="Q15" s="35"/>
      <c r="R15" s="35"/>
      <c r="S15" s="35"/>
      <c r="T15" s="35"/>
      <c r="AC15" s="4"/>
    </row>
    <row r="16" spans="1:31" x14ac:dyDescent="0.3">
      <c r="O16" s="29"/>
      <c r="P16" s="35"/>
      <c r="Q16" s="35"/>
      <c r="R16" s="35"/>
      <c r="S16" s="35"/>
      <c r="T16" s="35"/>
      <c r="AC16" s="4"/>
    </row>
    <row r="17" spans="15:29" x14ac:dyDescent="0.3">
      <c r="O17" s="29"/>
      <c r="P17" s="35"/>
      <c r="Q17" s="35"/>
      <c r="R17" s="35"/>
      <c r="S17" s="35"/>
      <c r="T17" s="35"/>
      <c r="AC17" s="4"/>
    </row>
    <row r="18" spans="15:29" x14ac:dyDescent="0.3">
      <c r="O18" s="29"/>
      <c r="P18" s="35"/>
      <c r="Q18" s="35"/>
      <c r="R18" s="35"/>
      <c r="S18" s="35"/>
      <c r="T18" s="35"/>
      <c r="AC18" s="4"/>
    </row>
    <row r="19" spans="15:29" x14ac:dyDescent="0.3">
      <c r="O19" s="29"/>
      <c r="P19" s="35"/>
      <c r="Q19" s="35"/>
      <c r="R19" s="35"/>
      <c r="S19" s="35"/>
      <c r="T19" s="35"/>
      <c r="AC19" s="4"/>
    </row>
    <row r="20" spans="15:29" x14ac:dyDescent="0.3">
      <c r="O20" s="29"/>
      <c r="P20" s="35"/>
      <c r="Q20" s="35"/>
      <c r="R20" s="35"/>
      <c r="S20" s="35"/>
      <c r="T20" s="35"/>
      <c r="AC20" s="4"/>
    </row>
    <row r="21" spans="15:29" x14ac:dyDescent="0.3">
      <c r="O21" s="29"/>
      <c r="P21" s="35"/>
      <c r="Q21" s="35"/>
      <c r="R21" s="35"/>
      <c r="S21" s="35"/>
      <c r="T21" s="35"/>
      <c r="AC21" s="4"/>
    </row>
    <row r="22" spans="15:29" x14ac:dyDescent="0.3">
      <c r="O22" s="29"/>
      <c r="P22" s="35"/>
      <c r="Q22" s="35"/>
      <c r="R22" s="35"/>
      <c r="S22" s="35"/>
      <c r="T22" s="35"/>
    </row>
    <row r="23" spans="15:29" x14ac:dyDescent="0.3">
      <c r="O23" s="29"/>
      <c r="P23" s="35"/>
      <c r="Q23" s="35"/>
      <c r="R23" s="35"/>
      <c r="S23" s="35"/>
      <c r="T23" s="35"/>
    </row>
    <row r="24" spans="15:29" x14ac:dyDescent="0.3">
      <c r="O24" s="29"/>
      <c r="P24" s="35"/>
      <c r="Q24" s="35"/>
      <c r="R24" s="35"/>
      <c r="S24" s="35"/>
      <c r="T24" s="35"/>
    </row>
    <row r="25" spans="15:29" x14ac:dyDescent="0.3">
      <c r="O25" s="29"/>
      <c r="P25" s="35"/>
      <c r="Q25" s="35"/>
      <c r="R25" s="35"/>
      <c r="S25" s="35"/>
      <c r="T25" s="35"/>
    </row>
    <row r="26" spans="15:29" x14ac:dyDescent="0.3">
      <c r="O26" s="29"/>
      <c r="P26" s="35"/>
      <c r="Q26" s="35"/>
      <c r="R26" s="35"/>
      <c r="S26" s="35"/>
      <c r="T26" s="35"/>
    </row>
    <row r="27" spans="15:29" x14ac:dyDescent="0.3">
      <c r="O27" s="29"/>
      <c r="P27" s="35"/>
      <c r="Q27" s="35"/>
      <c r="R27" s="35"/>
      <c r="S27" s="35"/>
      <c r="T27" s="35"/>
    </row>
    <row r="28" spans="15:29" x14ac:dyDescent="0.3">
      <c r="O28" s="29"/>
      <c r="P28" s="35"/>
      <c r="Q28" s="35"/>
      <c r="R28" s="35"/>
      <c r="S28" s="35"/>
      <c r="T28" s="35"/>
    </row>
    <row r="29" spans="15:29" x14ac:dyDescent="0.3">
      <c r="O29" s="29"/>
      <c r="P29" s="35"/>
      <c r="Q29" s="35"/>
      <c r="R29" s="35"/>
      <c r="S29" s="35"/>
      <c r="T29" s="35"/>
    </row>
    <row r="30" spans="15:29" x14ac:dyDescent="0.3">
      <c r="O30" s="29"/>
      <c r="P30" s="35"/>
      <c r="Q30" s="35"/>
      <c r="R30" s="35"/>
      <c r="S30" s="35"/>
      <c r="T30" s="35"/>
    </row>
    <row r="31" spans="15:29" x14ac:dyDescent="0.3">
      <c r="O31" s="29"/>
      <c r="P31" s="35"/>
      <c r="Q31" s="35"/>
      <c r="R31" s="35"/>
      <c r="S31" s="35"/>
      <c r="T31" s="35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Scroll Bar 1">
              <controlPr defaultSize="0" autoPict="0">
                <anchor>
                  <from>
                    <xdr:col>2</xdr:col>
                    <xdr:colOff>15240</xdr:colOff>
                    <xdr:row>0</xdr:row>
                    <xdr:rowOff>182880</xdr:rowOff>
                  </from>
                  <to>
                    <xdr:col>4</xdr:col>
                    <xdr:colOff>594360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Scroll Bar 2">
              <controlPr defaultSize="0" autoPict="0">
                <anchor>
                  <from>
                    <xdr:col>2</xdr:col>
                    <xdr:colOff>15240</xdr:colOff>
                    <xdr:row>1</xdr:row>
                    <xdr:rowOff>15240</xdr:rowOff>
                  </from>
                  <to>
                    <xdr:col>4</xdr:col>
                    <xdr:colOff>594360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Scroll Bar 3">
              <controlPr defaultSize="0" autoPict="0">
                <anchor>
                  <from>
                    <xdr:col>2</xdr:col>
                    <xdr:colOff>15240</xdr:colOff>
                    <xdr:row>2</xdr:row>
                    <xdr:rowOff>15240</xdr:rowOff>
                  </from>
                  <to>
                    <xdr:col>4</xdr:col>
                    <xdr:colOff>594360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Scroll Bar 4">
              <controlPr defaultSize="0" autoPict="0">
                <anchor>
                  <from>
                    <xdr:col>2</xdr:col>
                    <xdr:colOff>0</xdr:colOff>
                    <xdr:row>3</xdr:row>
                    <xdr:rowOff>22860</xdr:rowOff>
                  </from>
                  <to>
                    <xdr:col>4</xdr:col>
                    <xdr:colOff>579120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Scroll Bar 5">
              <controlPr defaultSize="0" autoPict="0">
                <anchor>
                  <from>
                    <xdr:col>2</xdr:col>
                    <xdr:colOff>15240</xdr:colOff>
                    <xdr:row>4</xdr:row>
                    <xdr:rowOff>7620</xdr:rowOff>
                  </from>
                  <to>
                    <xdr:col>4</xdr:col>
                    <xdr:colOff>594360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Scroll Bar 6">
              <controlPr defaultSize="0" autoPict="0">
                <anchor>
                  <from>
                    <xdr:col>2</xdr:col>
                    <xdr:colOff>15240</xdr:colOff>
                    <xdr:row>5</xdr:row>
                    <xdr:rowOff>0</xdr:rowOff>
                  </from>
                  <to>
                    <xdr:col>4</xdr:col>
                    <xdr:colOff>594360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Scroll Bar 7">
              <controlPr defaultSize="0" autoPict="0">
                <anchor>
                  <from>
                    <xdr:col>2</xdr:col>
                    <xdr:colOff>15240</xdr:colOff>
                    <xdr:row>6</xdr:row>
                    <xdr:rowOff>0</xdr:rowOff>
                  </from>
                  <to>
                    <xdr:col>4</xdr:col>
                    <xdr:colOff>594360</xdr:colOff>
                    <xdr:row>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Scroll Bar 8">
              <controlPr defaultSize="0" autoPict="0">
                <anchor>
                  <from>
                    <xdr:col>2</xdr:col>
                    <xdr:colOff>15240</xdr:colOff>
                    <xdr:row>6</xdr:row>
                    <xdr:rowOff>175260</xdr:rowOff>
                  </from>
                  <to>
                    <xdr:col>4</xdr:col>
                    <xdr:colOff>594360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Scroll Bar 9">
              <controlPr defaultSize="0" autoPict="0">
                <anchor>
                  <from>
                    <xdr:col>2</xdr:col>
                    <xdr:colOff>15240</xdr:colOff>
                    <xdr:row>7</xdr:row>
                    <xdr:rowOff>175260</xdr:rowOff>
                  </from>
                  <to>
                    <xdr:col>4</xdr:col>
                    <xdr:colOff>594360</xdr:colOff>
                    <xdr:row>8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Scroll Bar 10">
              <controlPr defaultSize="0" autoPict="0">
                <anchor>
                  <from>
                    <xdr:col>2</xdr:col>
                    <xdr:colOff>15240</xdr:colOff>
                    <xdr:row>8</xdr:row>
                    <xdr:rowOff>167640</xdr:rowOff>
                  </from>
                  <to>
                    <xdr:col>4</xdr:col>
                    <xdr:colOff>594360</xdr:colOff>
                    <xdr:row>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Scroll Bar 11">
              <controlPr defaultSize="0" autoPict="0">
                <anchor>
                  <from>
                    <xdr:col>2</xdr:col>
                    <xdr:colOff>15240</xdr:colOff>
                    <xdr:row>9</xdr:row>
                    <xdr:rowOff>167640</xdr:rowOff>
                  </from>
                  <to>
                    <xdr:col>4</xdr:col>
                    <xdr:colOff>594360</xdr:colOff>
                    <xdr:row>10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Scroll Bar 12">
              <controlPr defaultSize="0" autoPict="0">
                <anchor>
                  <from>
                    <xdr:col>2</xdr:col>
                    <xdr:colOff>15240</xdr:colOff>
                    <xdr:row>10</xdr:row>
                    <xdr:rowOff>160020</xdr:rowOff>
                  </from>
                  <to>
                    <xdr:col>4</xdr:col>
                    <xdr:colOff>594360</xdr:colOff>
                    <xdr:row>11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6" name="Spinner 23">
              <controlPr defaultSize="0" autoPict="0">
                <anchor moveWithCells="1" sizeWithCells="1">
                  <from>
                    <xdr:col>13</xdr:col>
                    <xdr:colOff>579120</xdr:colOff>
                    <xdr:row>0</xdr:row>
                    <xdr:rowOff>0</xdr:rowOff>
                  </from>
                  <to>
                    <xdr:col>16</xdr:col>
                    <xdr:colOff>579120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/>
  </sheetPr>
  <dimension ref="A1:BD605"/>
  <sheetViews>
    <sheetView tabSelected="1" topLeftCell="H1" zoomScale="55" zoomScaleNormal="55" workbookViewId="0">
      <pane ySplit="1" topLeftCell="A2" activePane="bottomLeft" state="frozen"/>
      <selection activeCell="G1" sqref="G1"/>
      <selection pane="bottomLeft" activeCell="AC1" sqref="AC1:AC1048576"/>
    </sheetView>
  </sheetViews>
  <sheetFormatPr defaultRowHeight="14.4" x14ac:dyDescent="0.3"/>
  <cols>
    <col min="1" max="1" width="8.5546875" style="13" customWidth="1"/>
    <col min="2" max="2" width="13.33203125" style="13" bestFit="1" customWidth="1"/>
    <col min="3" max="3" width="6.77734375" style="13" customWidth="1"/>
    <col min="4" max="5" width="11.21875" style="13" customWidth="1"/>
    <col min="6" max="6" width="14.109375" style="13" customWidth="1"/>
    <col min="7" max="7" width="13.88671875" style="18" customWidth="1"/>
    <col min="8" max="8" width="14.88671875" style="13" customWidth="1"/>
    <col min="9" max="9" width="15" style="13" customWidth="1"/>
    <col min="10" max="10" width="8.44140625" style="19" customWidth="1"/>
    <col min="11" max="11" width="14.6640625" style="19" customWidth="1"/>
    <col min="12" max="12" width="8.77734375" style="19" customWidth="1"/>
    <col min="13" max="13" width="7.44140625" style="13" customWidth="1"/>
    <col min="14" max="14" width="8.21875" style="13" customWidth="1"/>
    <col min="15" max="15" width="7.77734375" style="13" customWidth="1"/>
    <col min="16" max="16" width="16.21875" style="13" customWidth="1"/>
    <col min="17" max="17" width="7.77734375" style="13" customWidth="1"/>
    <col min="18" max="18" width="8.109375" style="13" customWidth="1"/>
    <col min="19" max="19" width="14.21875" style="13" customWidth="1"/>
    <col min="20" max="20" width="14.88671875" style="13" customWidth="1"/>
    <col min="21" max="21" width="10.33203125" style="13" customWidth="1"/>
    <col min="22" max="22" width="11.33203125" style="13" customWidth="1"/>
    <col min="23" max="23" width="12" style="13" customWidth="1"/>
    <col min="24" max="24" width="10.6640625" style="13" customWidth="1"/>
    <col min="25" max="25" width="12.21875" style="10" customWidth="1"/>
    <col min="26" max="26" width="11.6640625" style="10" customWidth="1"/>
    <col min="27" max="27" width="8.88671875" style="13"/>
    <col min="28" max="28" width="7.33203125" style="27" customWidth="1"/>
    <col min="29" max="29" width="4.33203125" style="46" customWidth="1"/>
    <col min="31" max="31" width="8.88671875" style="28"/>
    <col min="32" max="32" width="8.88671875" style="29"/>
    <col min="33" max="33" width="4.33203125" style="29" customWidth="1"/>
    <col min="34" max="38" width="8.88671875" style="29"/>
    <col min="39" max="40" width="8.88671875" style="28"/>
    <col min="41" max="41" width="8.88671875" style="29"/>
    <col min="42" max="43" width="8.88671875" style="28"/>
    <col min="58" max="58" width="9" customWidth="1"/>
  </cols>
  <sheetData>
    <row r="1" spans="1:56" ht="78.599999999999994" customHeight="1" x14ac:dyDescent="0.3">
      <c r="A1" s="20" t="s">
        <v>7</v>
      </c>
      <c r="B1" s="21" t="s">
        <v>36</v>
      </c>
      <c r="C1" s="21" t="s">
        <v>8</v>
      </c>
      <c r="D1" s="21" t="s">
        <v>27</v>
      </c>
      <c r="E1" s="22" t="s">
        <v>37</v>
      </c>
      <c r="F1" s="21" t="s">
        <v>9</v>
      </c>
      <c r="G1" s="21" t="s">
        <v>10</v>
      </c>
      <c r="H1" s="22" t="s">
        <v>11</v>
      </c>
      <c r="I1" s="21" t="s">
        <v>12</v>
      </c>
      <c r="J1" s="21" t="s">
        <v>13</v>
      </c>
      <c r="K1" s="22" t="s">
        <v>14</v>
      </c>
      <c r="L1" s="22" t="s">
        <v>15</v>
      </c>
      <c r="M1" s="21" t="s">
        <v>34</v>
      </c>
      <c r="N1" s="21" t="s">
        <v>28</v>
      </c>
      <c r="O1" s="23" t="s">
        <v>17</v>
      </c>
      <c r="P1" s="20" t="s">
        <v>35</v>
      </c>
      <c r="Q1" s="20" t="s">
        <v>18</v>
      </c>
      <c r="R1" s="23" t="s">
        <v>19</v>
      </c>
      <c r="S1" s="30" t="s">
        <v>39</v>
      </c>
      <c r="T1" s="30" t="s">
        <v>38</v>
      </c>
      <c r="U1" s="11" t="s">
        <v>25</v>
      </c>
      <c r="V1" s="20" t="s">
        <v>29</v>
      </c>
      <c r="W1" s="20" t="s">
        <v>33</v>
      </c>
      <c r="X1" s="23" t="s">
        <v>20</v>
      </c>
      <c r="Y1" s="20" t="s">
        <v>21</v>
      </c>
      <c r="Z1" s="23" t="s">
        <v>22</v>
      </c>
      <c r="AA1" s="20" t="s">
        <v>23</v>
      </c>
      <c r="AB1" s="42" t="s">
        <v>24</v>
      </c>
    </row>
    <row r="2" spans="1:56" ht="21" x14ac:dyDescent="0.3">
      <c r="A2" s="14"/>
      <c r="B2" s="15"/>
      <c r="C2" s="16"/>
      <c r="D2" s="38"/>
      <c r="E2" s="39"/>
      <c r="F2" s="38"/>
      <c r="G2" s="38"/>
      <c r="H2" s="39"/>
      <c r="I2" s="38"/>
      <c r="J2" s="38"/>
      <c r="K2" s="39"/>
      <c r="L2" s="39"/>
      <c r="M2" s="38"/>
      <c r="N2" s="38"/>
      <c r="O2" s="39"/>
      <c r="P2" s="38"/>
      <c r="Q2" s="38"/>
      <c r="R2" s="39"/>
      <c r="S2" s="40"/>
      <c r="T2" s="40"/>
      <c r="U2" s="41"/>
      <c r="V2" s="38"/>
      <c r="W2" s="38"/>
      <c r="X2" s="39"/>
      <c r="Y2" s="38"/>
      <c r="Z2" s="39"/>
      <c r="AA2" s="38"/>
      <c r="AB2" s="43"/>
      <c r="AC2" s="47"/>
      <c r="AD2" s="6"/>
      <c r="AE2" s="29"/>
      <c r="AG2" s="32"/>
      <c r="BA2" s="2"/>
      <c r="BB2" s="3"/>
    </row>
    <row r="3" spans="1:56" ht="21" x14ac:dyDescent="0.3">
      <c r="A3" s="17"/>
      <c r="B3" s="16"/>
      <c r="C3" s="16"/>
      <c r="D3" s="38"/>
      <c r="E3" s="39"/>
      <c r="F3" s="38"/>
      <c r="G3" s="38"/>
      <c r="H3" s="39"/>
      <c r="I3" s="38"/>
      <c r="J3" s="38"/>
      <c r="K3" s="39"/>
      <c r="L3" s="39"/>
      <c r="M3" s="38"/>
      <c r="N3" s="38"/>
      <c r="O3" s="39"/>
      <c r="P3" s="38"/>
      <c r="Q3" s="38"/>
      <c r="R3" s="39"/>
      <c r="S3" s="41"/>
      <c r="T3" s="41"/>
      <c r="U3" s="41"/>
      <c r="V3" s="38"/>
      <c r="W3" s="38"/>
      <c r="X3" s="39"/>
      <c r="Y3" s="38"/>
      <c r="Z3" s="39"/>
      <c r="AA3" s="38"/>
      <c r="AB3" s="43"/>
      <c r="AC3" s="47"/>
      <c r="AD3" s="6"/>
      <c r="AE3" s="29"/>
      <c r="AG3" s="33"/>
      <c r="BA3" s="3"/>
      <c r="BB3" s="4"/>
    </row>
    <row r="4" spans="1:56" x14ac:dyDescent="0.3">
      <c r="A4" s="17"/>
      <c r="B4" s="17"/>
      <c r="C4" s="17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4"/>
      <c r="AC4" s="48"/>
      <c r="AD4" s="6"/>
      <c r="AE4" s="29"/>
      <c r="AG4" s="34"/>
      <c r="BA4" s="3"/>
      <c r="BB4" s="4"/>
    </row>
    <row r="5" spans="1:56" x14ac:dyDescent="0.3">
      <c r="A5" s="13">
        <v>0</v>
      </c>
      <c r="B5" s="13">
        <f>N</f>
        <v>822</v>
      </c>
      <c r="C5" s="13">
        <f>FLOOR(B5*Лист1!$B$2,1)</f>
        <v>131</v>
      </c>
      <c r="D5" s="12">
        <f t="shared" ref="D5:D68" si="0">B5-C5</f>
        <v>691</v>
      </c>
      <c r="E5" s="12">
        <f>N</f>
        <v>822</v>
      </c>
      <c r="F5" s="13">
        <f ca="1">ROUNDDOWN(C5*Лист1!$B$6+RAND(),)</f>
        <v>105</v>
      </c>
      <c r="G5" s="18">
        <f ca="1">ROUNDDOWN(D5*Лист1!$B$6+RAND(),)</f>
        <v>553</v>
      </c>
      <c r="H5" s="18">
        <f ca="1">ROUNDDOWN(E5*Лист1!$B$6+RAND(),)</f>
        <v>658</v>
      </c>
      <c r="I5" s="13">
        <f ca="1">FLOOR(G5/2*Fert,1)</f>
        <v>829</v>
      </c>
      <c r="J5" s="19">
        <f ca="1">ROUNDDOWN((I5-G5)*Лист1!$B$7+RAND(),)</f>
        <v>193</v>
      </c>
      <c r="K5" s="13">
        <f t="shared" ref="K5:K68" ca="1" si="1">FLOOR(H5/2*Fert,1)</f>
        <v>987</v>
      </c>
      <c r="L5" s="19">
        <f ca="1">ROUNDDOWN((K5-H5)*Лист1!$B$7+RAND(),)</f>
        <v>230</v>
      </c>
      <c r="M5" s="13">
        <f ca="1">ROUNDDOWN(F5*Лист1!$B$11+RAND(),)</f>
        <v>82</v>
      </c>
      <c r="N5" s="13">
        <f ca="1">ROUNDDOWN(G5*Лист1!$B$10+RAND(),)</f>
        <v>431</v>
      </c>
      <c r="O5" s="13">
        <f ca="1">ROUNDDOWN(H5*Лист1!$B$10+RAND(),)</f>
        <v>513</v>
      </c>
      <c r="P5" s="24">
        <f ca="1">IFERROR(IF((C_child+assist*F5/J5)&gt;1,1,C_child+assist*F5/J5),0)</f>
        <v>0.96243523316062174</v>
      </c>
      <c r="Q5" s="13">
        <f ca="1">ROUNDDOWN(J5*P5+RAND(),)</f>
        <v>186</v>
      </c>
      <c r="R5" s="13">
        <f ca="1">ROUNDDOWN(L5*Лист1!$B$12+RAND(),)</f>
        <v>115</v>
      </c>
      <c r="S5" s="12">
        <f ca="1">F5*Лист1!$B$8+G5*Лист1!$B$8+J5*Лист1!$B$9+H5*Лист1!$B$8+L5*Лист1!$B$9</f>
        <v>43710</v>
      </c>
      <c r="T5" s="12">
        <f ca="1">M5*Лист1!$B$8+N5*Лист1!$B$8+Q5*Лист1!$B$9+O5*Лист1!$B$8+$R$5*Лист1!$B$9</f>
        <v>33790</v>
      </c>
      <c r="U5" s="12">
        <f ca="1">IF(S5&lt;=R_,1,IF(T5&gt;=R_,2,3))</f>
        <v>1</v>
      </c>
      <c r="V5" s="13">
        <f ca="1">ROUNDDOWN(IF($U5=1,F5,0)+IF($U5=2,M5*R_/$T5,0)+IF($U5=3,F5-(F5-M5)*($S5-R_)/($S5-$T5),0),)</f>
        <v>105</v>
      </c>
      <c r="W5" s="13">
        <f ca="1">ROUNDDOWN(IF($U5=1,G5,0)+IF($U5=2,N5*R_/$T5,0)+IF($U5=3,G5-(G5-N5)*($S5-R_)/($S5-$T5),0),)</f>
        <v>553</v>
      </c>
      <c r="X5" s="13">
        <f ca="1">ROUNDDOWN(IF($U5=1,H5,0)+IF($U5=2,O5*R_/$T5,0)+IF($U5=3,H5-(H5-O5)*($S5-R_)/($S5-$T5),0),)</f>
        <v>658</v>
      </c>
      <c r="Y5" s="10">
        <f ca="1">ROUNDDOWN(IF($U5=1,J5,0)+IF($U5=2,Q5*R_/$T5,0)+IF($U5=3,IF(J5-(J5-Q5)*($S5-R_)/($S5-$T5)&gt;J5,J5,J5-(J5-Q5)*($S5-R_)/($S5-$T5)),0),)</f>
        <v>193</v>
      </c>
      <c r="Z5" s="10">
        <f ca="1">ROUNDDOWN(IF($U5=1,L5,0)+IF($U5=2,R5*R_/$T5,0)+IF($U5=3,L5-(L5-R5)*($S5-R_)/($S5-$T5),0),)</f>
        <v>230</v>
      </c>
      <c r="AA5" s="13">
        <f ca="1">SUM(V5,W5,Y5)</f>
        <v>851</v>
      </c>
      <c r="AB5" s="45">
        <f t="shared" ref="AB5:AB18" ca="1" si="2">X5+Z5</f>
        <v>888</v>
      </c>
      <c r="BA5" s="3"/>
      <c r="BB5" s="4"/>
    </row>
    <row r="6" spans="1:56" x14ac:dyDescent="0.3">
      <c r="A6" s="13">
        <v>1</v>
      </c>
      <c r="B6" s="13">
        <f t="shared" ref="B6:B69" ca="1" si="3">AA5</f>
        <v>851</v>
      </c>
      <c r="C6" s="13">
        <f ca="1">FLOOR(V5+Y5*Лист1!$B$2,1)</f>
        <v>135</v>
      </c>
      <c r="D6" s="12">
        <f t="shared" ca="1" si="0"/>
        <v>716</v>
      </c>
      <c r="E6" s="12">
        <f t="shared" ref="E6:E18" ca="1" si="4">AB5</f>
        <v>888</v>
      </c>
      <c r="F6" s="13">
        <f ca="1">ROUNDDOWN(C6*Лист1!$B$6+RAND(),)</f>
        <v>108</v>
      </c>
      <c r="G6" s="18">
        <f ca="1">ROUNDDOWN(D6*Лист1!$B$6+RAND(),)</f>
        <v>573</v>
      </c>
      <c r="H6" s="18">
        <f ca="1">ROUNDDOWN(E6*Лист1!$B$6+RAND(),)</f>
        <v>711</v>
      </c>
      <c r="I6" s="13">
        <f ca="1">FLOOR(G6/2*Fert,1)</f>
        <v>859</v>
      </c>
      <c r="J6" s="19">
        <f ca="1">ROUNDDOWN((I6-G6)*Лист1!$B$7+RAND(),)</f>
        <v>201</v>
      </c>
      <c r="K6" s="13">
        <f t="shared" ca="1" si="1"/>
        <v>1066</v>
      </c>
      <c r="L6" s="19">
        <f ca="1">ROUNDDOWN((K6-H6)*Лист1!$B$7+RAND(),)</f>
        <v>248</v>
      </c>
      <c r="M6" s="13">
        <f ca="1">ROUNDDOWN(F6*Лист1!$B$11+RAND(),)</f>
        <v>84</v>
      </c>
      <c r="N6" s="13">
        <f ca="1">ROUNDDOWN(G6*Лист1!$B$10+RAND(),)</f>
        <v>447</v>
      </c>
      <c r="O6" s="13">
        <f ca="1">ROUNDDOWN(H6*Лист1!$B$10+RAND(),)</f>
        <v>555</v>
      </c>
      <c r="P6" s="24">
        <f ca="1">IFERROR(IF((C_child+assist*F6/J6)&gt;1,1,C_child+assist*F6/J6),0)</f>
        <v>0.9567164179104477</v>
      </c>
      <c r="Q6" s="13">
        <f t="shared" ref="Q6:Q69" ca="1" si="5">ROUNDDOWN(J6*P6+RAND(),)</f>
        <v>192</v>
      </c>
      <c r="R6" s="13">
        <f ca="1">ROUNDDOWN(L6*Лист1!$B$12+RAND(),)</f>
        <v>124</v>
      </c>
      <c r="S6" s="12">
        <f ca="1">F6*Лист1!$B$8+G6*Лист1!$B$8+J6*Лист1!$B$9+H6*Лист1!$B$8+L6*Лист1!$B$9</f>
        <v>46250</v>
      </c>
      <c r="T6" s="12">
        <f ca="1">M6*Лист1!$B$8+N6*Лист1!$B$8+Q6*Лист1!$B$9+O6*Лист1!$B$8+$R$5*Лист1!$B$9</f>
        <v>35650</v>
      </c>
      <c r="U6" s="12">
        <f t="shared" ref="U5:U68" ca="1" si="6">IF(S6&lt;=R_,1,IF(T6&gt;=R_,2,3))</f>
        <v>1</v>
      </c>
      <c r="V6" s="13">
        <f ca="1">ROUNDDOWN(IF($U6=1,F6,0)+IF($U6=2,M6*R_/$T6,0)+IF($U6=3,F6-(F6-M6)*($S6-R_)/($S6-$T6),0),)</f>
        <v>108</v>
      </c>
      <c r="W6" s="13">
        <f ca="1">ROUNDDOWN(IF($U6=1,G6,0)+IF($U6=2,N6*R_/$T6,0)+IF($U6=3,G6-(G6-N6)*($S6-R_)/($S6-$T6),0),)</f>
        <v>573</v>
      </c>
      <c r="X6" s="13">
        <f ca="1">ROUNDDOWN(IF($U6=1,H6,0)+IF($U6=2,O6*R_/$T6,0)+IF($U6=3,H6-(H6-O6)*($S6-R_)/($S6-$T6),0),)</f>
        <v>711</v>
      </c>
      <c r="Y6" s="10">
        <f ca="1">ROUNDDOWN(IF($U6=1,J6,0)+IF($U6=2,Q6*R_/$T6,0)+IF($U6=3,IF(J6-(J6-Q6)*($S6-R_)/($S6-$T6)&gt;J6,J6,J6-(J6-Q6)*($S6-R_)/($S6-$T6)),0),)</f>
        <v>201</v>
      </c>
      <c r="Z6" s="10">
        <f ca="1">ROUNDDOWN(IF($U6=1,L6,0)+IF($U6=2,R6*R_/$T6,0)+IF($U6=3,L6-(L6-R6)*($S6-R_)/($S6-$T6),0),)</f>
        <v>248</v>
      </c>
      <c r="AA6" s="13">
        <f t="shared" ref="AA6:AA69" ca="1" si="7">SUM(V6,W6,Y6)</f>
        <v>882</v>
      </c>
      <c r="AB6" s="45">
        <f t="shared" ca="1" si="2"/>
        <v>959</v>
      </c>
      <c r="BA6" s="3"/>
      <c r="BB6" s="4"/>
    </row>
    <row r="7" spans="1:56" ht="14.4" customHeight="1" x14ac:dyDescent="0.3">
      <c r="A7" s="13">
        <v>2</v>
      </c>
      <c r="B7" s="13">
        <f t="shared" ca="1" si="3"/>
        <v>882</v>
      </c>
      <c r="C7" s="13">
        <f ca="1">FLOOR(V6+Y6*Лист1!$B$2,1)</f>
        <v>140</v>
      </c>
      <c r="D7" s="12">
        <f t="shared" ca="1" si="0"/>
        <v>742</v>
      </c>
      <c r="E7" s="12">
        <f t="shared" ca="1" si="4"/>
        <v>959</v>
      </c>
      <c r="F7" s="13">
        <f ca="1">ROUNDDOWN(C7*Лист1!$B$6+RAND(),)</f>
        <v>112</v>
      </c>
      <c r="G7" s="18">
        <f ca="1">ROUNDDOWN(D7*Лист1!$B$6+RAND(),)</f>
        <v>593</v>
      </c>
      <c r="H7" s="18">
        <f ca="1">ROUNDDOWN(E7*Лист1!$B$6+RAND(),)</f>
        <v>767</v>
      </c>
      <c r="I7" s="13">
        <f ca="1">FLOOR(G7/2*Fert,1)</f>
        <v>889</v>
      </c>
      <c r="J7" s="19">
        <f ca="1">ROUNDDOWN((I7-G7)*Лист1!$B$7+RAND(),)</f>
        <v>207</v>
      </c>
      <c r="K7" s="13">
        <f t="shared" ca="1" si="1"/>
        <v>1150</v>
      </c>
      <c r="L7" s="19">
        <f ca="1">ROUNDDOWN((K7-H7)*Лист1!$B$7+RAND(),)</f>
        <v>268</v>
      </c>
      <c r="M7" s="13">
        <f ca="1">ROUNDDOWN(F7*Лист1!$B$11+RAND(),)</f>
        <v>88</v>
      </c>
      <c r="N7" s="13">
        <f ca="1">ROUNDDOWN(G7*Лист1!$B$10+RAND(),)</f>
        <v>462</v>
      </c>
      <c r="O7" s="13">
        <f ca="1">ROUNDDOWN(H7*Лист1!$B$10+RAND(),)</f>
        <v>598</v>
      </c>
      <c r="P7" s="24">
        <f ca="1">IFERROR(IF((C_child+assist*F7/J7)&gt;1,1,C_child+assist*F7/J7),0)</f>
        <v>0.9599033816425121</v>
      </c>
      <c r="Q7" s="13">
        <f t="shared" ca="1" si="5"/>
        <v>199</v>
      </c>
      <c r="R7" s="13">
        <f ca="1">ROUNDDOWN(L7*Лист1!$B$12+RAND(),)</f>
        <v>134</v>
      </c>
      <c r="S7" s="12">
        <f ca="1">F7*Лист1!$B$8+G7*Лист1!$B$8+J7*Лист1!$B$9+H7*Лист1!$B$8+L7*Лист1!$B$9</f>
        <v>48910</v>
      </c>
      <c r="T7" s="12">
        <f ca="1">M7*Лист1!$B$8+N7*Лист1!$B$8+Q7*Лист1!$B$9+O7*Лист1!$B$8+$R$5*Лист1!$B$9</f>
        <v>37580</v>
      </c>
      <c r="U7" s="12">
        <f t="shared" ca="1" si="6"/>
        <v>1</v>
      </c>
      <c r="V7" s="13">
        <f ca="1">ROUNDDOWN(IF($U7=1,F7,0)+IF($U7=2,M7*R_/$T7,0)+IF($U7=3,F7-(F7-M7)*($S7-R_)/($S7-$T7),0),)</f>
        <v>112</v>
      </c>
      <c r="W7" s="13">
        <f ca="1">ROUNDDOWN(IF($U7=1,G7,0)+IF($U7=2,N7*R_/$T7,0)+IF($U7=3,G7-(G7-N7)*($S7-R_)/($S7-$T7),0),)</f>
        <v>593</v>
      </c>
      <c r="X7" s="13">
        <f ca="1">ROUNDDOWN(IF($U7=1,H7,0)+IF($U7=2,O7*R_/$T7,0)+IF($U7=3,H7-(H7-O7)*($S7-R_)/($S7-$T7),0),)</f>
        <v>767</v>
      </c>
      <c r="Y7" s="10">
        <f ca="1">ROUNDDOWN(IF($U7=1,J7,0)+IF($U7=2,Q7*R_/$T7,0)+IF($U7=3,IF(J7-(J7-Q7)*($S7-R_)/($S7-$T7)&gt;J7,J7,J7-(J7-Q7)*($S7-R_)/($S7-$T7)),0),)</f>
        <v>207</v>
      </c>
      <c r="Z7" s="10">
        <f ca="1">ROUNDDOWN(IF($U7=1,L7,0)+IF($U7=2,R7*R_/$T7,0)+IF($U7=3,L7-(L7-R7)*($S7-R_)/($S7-$T7),0),)</f>
        <v>268</v>
      </c>
      <c r="AA7" s="13">
        <f t="shared" ca="1" si="7"/>
        <v>912</v>
      </c>
      <c r="AB7" s="45">
        <f t="shared" ca="1" si="2"/>
        <v>1035</v>
      </c>
      <c r="BA7" s="3"/>
      <c r="BB7" s="3"/>
    </row>
    <row r="8" spans="1:56" ht="14.4" customHeight="1" x14ac:dyDescent="0.3">
      <c r="A8" s="13">
        <v>3</v>
      </c>
      <c r="B8" s="13">
        <f t="shared" ca="1" si="3"/>
        <v>912</v>
      </c>
      <c r="C8" s="13">
        <f ca="1">FLOOR(V7+Y7*Лист1!$B$2,1)</f>
        <v>145</v>
      </c>
      <c r="D8" s="12">
        <f t="shared" ca="1" si="0"/>
        <v>767</v>
      </c>
      <c r="E8" s="12">
        <f t="shared" ca="1" si="4"/>
        <v>1035</v>
      </c>
      <c r="F8" s="13">
        <f ca="1">ROUNDDOWN(C8*Лист1!$B$6+RAND(),)</f>
        <v>116</v>
      </c>
      <c r="G8" s="18">
        <f ca="1">ROUNDDOWN(D8*Лист1!$B$6+RAND(),)</f>
        <v>614</v>
      </c>
      <c r="H8" s="18">
        <f ca="1">ROUNDDOWN(E8*Лист1!$B$6+RAND(),)</f>
        <v>828</v>
      </c>
      <c r="I8" s="13">
        <f ca="1">FLOOR(G8/2*Fert,1)</f>
        <v>921</v>
      </c>
      <c r="J8" s="19">
        <f ca="1">ROUNDDOWN((I8-G8)*Лист1!$B$7+RAND(),)</f>
        <v>215</v>
      </c>
      <c r="K8" s="13">
        <f t="shared" ca="1" si="1"/>
        <v>1242</v>
      </c>
      <c r="L8" s="19">
        <f ca="1">ROUNDDOWN((K8-H8)*Лист1!$B$7+RAND(),)</f>
        <v>290</v>
      </c>
      <c r="M8" s="13">
        <f ca="1">ROUNDDOWN(F8*Лист1!$B$11+RAND(),)</f>
        <v>90</v>
      </c>
      <c r="N8" s="13">
        <f ca="1">ROUNDDOWN(G8*Лист1!$B$10+RAND(),)</f>
        <v>479</v>
      </c>
      <c r="O8" s="13">
        <f ca="1">ROUNDDOWN(H8*Лист1!$B$10+RAND(),)</f>
        <v>646</v>
      </c>
      <c r="P8" s="24">
        <f ca="1">IFERROR(IF((C_child+assist*F8/J8)&gt;1,1,C_child+assist*F8/J8),0)</f>
        <v>0.95860465116279059</v>
      </c>
      <c r="Q8" s="13">
        <f t="shared" ca="1" si="5"/>
        <v>207</v>
      </c>
      <c r="R8" s="13">
        <f ca="1">ROUNDDOWN(L8*Лист1!$B$12+RAND(),)</f>
        <v>145</v>
      </c>
      <c r="S8" s="12">
        <f ca="1">F8*Лист1!$B$8+G8*Лист1!$B$8+J8*Лист1!$B$9+H8*Лист1!$B$8+L8*Лист1!$B$9</f>
        <v>51790</v>
      </c>
      <c r="T8" s="12">
        <f ca="1">M8*Лист1!$B$8+N8*Лист1!$B$8+Q8*Лист1!$B$9+O8*Лист1!$B$8+$R$5*Лист1!$B$9</f>
        <v>39670</v>
      </c>
      <c r="U8" s="12">
        <f t="shared" ca="1" si="6"/>
        <v>1</v>
      </c>
      <c r="V8" s="13">
        <f ca="1">ROUNDDOWN(IF($U8=1,F8,0)+IF($U8=2,M8*R_/$T8,0)+IF($U8=3,F8-(F8-M8)*($S8-R_)/($S8-$T8),0),)</f>
        <v>116</v>
      </c>
      <c r="W8" s="13">
        <f ca="1">ROUNDDOWN(IF($U8=1,G8,0)+IF($U8=2,N8*R_/$T8,0)+IF($U8=3,G8-(G8-N8)*($S8-R_)/($S8-$T8),0),)</f>
        <v>614</v>
      </c>
      <c r="X8" s="13">
        <f ca="1">ROUNDDOWN(IF($U8=1,H8,0)+IF($U8=2,O8*R_/$T8,0)+IF($U8=3,H8-(H8-O8)*($S8-R_)/($S8-$T8),0),)</f>
        <v>828</v>
      </c>
      <c r="Y8" s="10">
        <f ca="1">ROUNDDOWN(IF($U8=1,J8,0)+IF($U8=2,Q8*R_/$T8,0)+IF($U8=3,IF(J8-(J8-Q8)*($S8-R_)/($S8-$T8)&gt;J8,J8,J8-(J8-Q8)*($S8-R_)/($S8-$T8)),0),)</f>
        <v>215</v>
      </c>
      <c r="Z8" s="10">
        <f ca="1">ROUNDDOWN(IF($U8=1,L8,0)+IF($U8=2,R8*R_/$T8,0)+IF($U8=3,L8-(L8-R8)*($S8-R_)/($S8-$T8),0),)</f>
        <v>290</v>
      </c>
      <c r="AA8" s="13">
        <f t="shared" ca="1" si="7"/>
        <v>945</v>
      </c>
      <c r="AB8" s="45">
        <f t="shared" ca="1" si="2"/>
        <v>1118</v>
      </c>
      <c r="BA8" s="3"/>
    </row>
    <row r="9" spans="1:56" x14ac:dyDescent="0.3">
      <c r="A9" s="13">
        <v>4</v>
      </c>
      <c r="B9" s="13">
        <f t="shared" ca="1" si="3"/>
        <v>945</v>
      </c>
      <c r="C9" s="13">
        <f ca="1">FLOOR(V8+Y8*Лист1!$B$2,1)</f>
        <v>150</v>
      </c>
      <c r="D9" s="12">
        <f t="shared" ca="1" si="0"/>
        <v>795</v>
      </c>
      <c r="E9" s="12">
        <f t="shared" ca="1" si="4"/>
        <v>1118</v>
      </c>
      <c r="F9" s="13">
        <f ca="1">ROUNDDOWN(C9*Лист1!$B$6+RAND(),)</f>
        <v>120</v>
      </c>
      <c r="G9" s="18">
        <f ca="1">ROUNDDOWN(D9*Лист1!$B$6+RAND(),)</f>
        <v>636</v>
      </c>
      <c r="H9" s="18">
        <f ca="1">ROUNDDOWN(E9*Лист1!$B$6+RAND(),)</f>
        <v>894</v>
      </c>
      <c r="I9" s="13">
        <f ca="1">FLOOR(G9/2*Fert,1)</f>
        <v>954</v>
      </c>
      <c r="J9" s="19">
        <f ca="1">ROUNDDOWN((I9-G9)*Лист1!$B$7+RAND(),)</f>
        <v>223</v>
      </c>
      <c r="K9" s="13">
        <f t="shared" ca="1" si="1"/>
        <v>1341</v>
      </c>
      <c r="L9" s="19">
        <f ca="1">ROUNDDOWN((K9-H9)*Лист1!$B$7+RAND(),)</f>
        <v>313</v>
      </c>
      <c r="M9" s="13">
        <f ca="1">ROUNDDOWN(F9*Лист1!$B$11+RAND(),)</f>
        <v>94</v>
      </c>
      <c r="N9" s="13">
        <f ca="1">ROUNDDOWN(G9*Лист1!$B$10+RAND(),)</f>
        <v>496</v>
      </c>
      <c r="O9" s="13">
        <f ca="1">ROUNDDOWN(H9*Лист1!$B$10+RAND(),)</f>
        <v>697</v>
      </c>
      <c r="P9" s="24">
        <f ca="1">IFERROR(IF((C_child+assist*F9/J9)&gt;1,1,C_child+assist*F9/J9),0)</f>
        <v>0.95739910313901344</v>
      </c>
      <c r="Q9" s="13">
        <f t="shared" ca="1" si="5"/>
        <v>213</v>
      </c>
      <c r="R9" s="13">
        <f ca="1">ROUNDDOWN(L9*Лист1!$B$12+RAND(),)</f>
        <v>156</v>
      </c>
      <c r="S9" s="12">
        <f ca="1">F9*Лист1!$B$8+G9*Лист1!$B$8+J9*Лист1!$B$9+H9*Лист1!$B$8+L9*Лист1!$B$9</f>
        <v>54860</v>
      </c>
      <c r="T9" s="12">
        <f ca="1">M9*Лист1!$B$8+N9*Лист1!$B$8+Q9*Лист1!$B$9+O9*Лист1!$B$8+$R$5*Лист1!$B$9</f>
        <v>41890</v>
      </c>
      <c r="U9" s="12">
        <f t="shared" ca="1" si="6"/>
        <v>1</v>
      </c>
      <c r="V9" s="13">
        <f ca="1">ROUNDDOWN(IF($U9=1,F9,0)+IF($U9=2,M9*R_/$T9,0)+IF($U9=3,F9-(F9-M9)*($S9-R_)/($S9-$T9),0),)</f>
        <v>120</v>
      </c>
      <c r="W9" s="13">
        <f ca="1">ROUNDDOWN(IF($U9=1,G9,0)+IF($U9=2,N9*R_/$T9,0)+IF($U9=3,G9-(G9-N9)*($S9-R_)/($S9-$T9),0),)</f>
        <v>636</v>
      </c>
      <c r="X9" s="13">
        <f ca="1">ROUNDDOWN(IF($U9=1,H9,0)+IF($U9=2,O9*R_/$T9,0)+IF($U9=3,H9-(H9-O9)*($S9-R_)/($S9-$T9),0),)</f>
        <v>894</v>
      </c>
      <c r="Y9" s="10">
        <f ca="1">ROUNDDOWN(IF($U9=1,J9,0)+IF($U9=2,Q9*R_/$T9,0)+IF($U9=3,IF(J9-(J9-Q9)*($S9-R_)/($S9-$T9)&gt;J9,J9,J9-(J9-Q9)*($S9-R_)/($S9-$T9)),0),)</f>
        <v>223</v>
      </c>
      <c r="Z9" s="10">
        <f ca="1">ROUNDDOWN(IF($U9=1,L9,0)+IF($U9=2,R9*R_/$T9,0)+IF($U9=3,L9-(L9-R9)*($S9-R_)/($S9-$T9),0),)</f>
        <v>313</v>
      </c>
      <c r="AA9" s="13">
        <f t="shared" ca="1" si="7"/>
        <v>979</v>
      </c>
      <c r="AB9" s="45">
        <f t="shared" ca="1" si="2"/>
        <v>1207</v>
      </c>
      <c r="BA9" s="3"/>
      <c r="BB9" s="3"/>
    </row>
    <row r="10" spans="1:56" x14ac:dyDescent="0.3">
      <c r="A10" s="13">
        <v>5</v>
      </c>
      <c r="B10" s="13">
        <f t="shared" ca="1" si="3"/>
        <v>979</v>
      </c>
      <c r="C10" s="13">
        <f ca="1">FLOOR(V9+Y9*Лист1!$B$2,1)</f>
        <v>155</v>
      </c>
      <c r="D10" s="12">
        <f t="shared" ca="1" si="0"/>
        <v>824</v>
      </c>
      <c r="E10" s="12">
        <f t="shared" ca="1" si="4"/>
        <v>1207</v>
      </c>
      <c r="F10" s="13">
        <f ca="1">ROUNDDOWN(C10*Лист1!$B$6+RAND(),)</f>
        <v>124</v>
      </c>
      <c r="G10" s="18">
        <f ca="1">ROUNDDOWN(D10*Лист1!$B$6+RAND(),)</f>
        <v>659</v>
      </c>
      <c r="H10" s="18">
        <f ca="1">ROUNDDOWN(E10*Лист1!$B$6+RAND(),)</f>
        <v>966</v>
      </c>
      <c r="I10" s="13">
        <f ca="1">FLOOR(G10/2*Fert,1)</f>
        <v>988</v>
      </c>
      <c r="J10" s="19">
        <f ca="1">ROUNDDOWN((I10-G10)*Лист1!$B$7+RAND(),)</f>
        <v>231</v>
      </c>
      <c r="K10" s="13">
        <f t="shared" ca="1" si="1"/>
        <v>1449</v>
      </c>
      <c r="L10" s="19">
        <f ca="1">ROUNDDOWN((K10-H10)*Лист1!$B$7+RAND(),)</f>
        <v>338</v>
      </c>
      <c r="M10" s="13">
        <f ca="1">ROUNDDOWN(F10*Лист1!$B$11+RAND(),)</f>
        <v>97</v>
      </c>
      <c r="N10" s="13">
        <f ca="1">ROUNDDOWN(G10*Лист1!$B$10+RAND(),)</f>
        <v>514</v>
      </c>
      <c r="O10" s="13">
        <f ca="1">ROUNDDOWN(H10*Лист1!$B$10+RAND(),)</f>
        <v>754</v>
      </c>
      <c r="P10" s="24">
        <f ca="1">IFERROR(IF((C_child+assist*F10/J10)&gt;1,1,C_child+assist*F10/J10),0)</f>
        <v>0.95627705627705617</v>
      </c>
      <c r="Q10" s="13">
        <f t="shared" ca="1" si="5"/>
        <v>221</v>
      </c>
      <c r="R10" s="13">
        <f ca="1">ROUNDDOWN(L10*Лист1!$B$12+RAND(),)</f>
        <v>169</v>
      </c>
      <c r="S10" s="12">
        <f ca="1">F10*Лист1!$B$8+G10*Лист1!$B$8+J10*Лист1!$B$9+H10*Лист1!$B$8+L10*Лист1!$B$9</f>
        <v>58160</v>
      </c>
      <c r="T10" s="12">
        <f ca="1">M10*Лист1!$B$8+N10*Лист1!$B$8+Q10*Лист1!$B$9+O10*Лист1!$B$8+$R$5*Лист1!$B$9</f>
        <v>44310</v>
      </c>
      <c r="U10" s="12">
        <f t="shared" ca="1" si="6"/>
        <v>1</v>
      </c>
      <c r="V10" s="13">
        <f ca="1">ROUNDDOWN(IF($U10=1,F10,0)+IF($U10=2,M10*R_/$T10,0)+IF($U10=3,F10-(F10-M10)*($S10-R_)/($S10-$T10),0),)</f>
        <v>124</v>
      </c>
      <c r="W10" s="13">
        <f ca="1">ROUNDDOWN(IF($U10=1,G10,0)+IF($U10=2,N10*R_/$T10,0)+IF($U10=3,G10-(G10-N10)*($S10-R_)/($S10-$T10),0),)</f>
        <v>659</v>
      </c>
      <c r="X10" s="13">
        <f ca="1">ROUNDDOWN(IF($U10=1,H10,0)+IF($U10=2,O10*R_/$T10,0)+IF($U10=3,H10-(H10-O10)*($S10-R_)/($S10-$T10),0),)</f>
        <v>966</v>
      </c>
      <c r="Y10" s="10">
        <f ca="1">ROUNDDOWN(IF($U10=1,J10,0)+IF($U10=2,Q10*R_/$T10,0)+IF($U10=3,IF(J10-(J10-Q10)*($S10-R_)/($S10-$T10)&gt;J10,J10,J10-(J10-Q10)*($S10-R_)/($S10-$T10)),0),)</f>
        <v>231</v>
      </c>
      <c r="Z10" s="10">
        <f ca="1">ROUNDDOWN(IF($U10=1,L10,0)+IF($U10=2,R10*R_/$T10,0)+IF($U10=3,L10-(L10-R10)*($S10-R_)/($S10-$T10),0),)</f>
        <v>338</v>
      </c>
      <c r="AA10" s="13">
        <f t="shared" ca="1" si="7"/>
        <v>1014</v>
      </c>
      <c r="AB10" s="45">
        <f t="shared" ca="1" si="2"/>
        <v>1304</v>
      </c>
      <c r="BA10" s="3"/>
      <c r="BB10" s="3"/>
    </row>
    <row r="11" spans="1:56" x14ac:dyDescent="0.3">
      <c r="A11" s="13">
        <v>6</v>
      </c>
      <c r="B11" s="13">
        <f t="shared" ca="1" si="3"/>
        <v>1014</v>
      </c>
      <c r="C11" s="13">
        <f ca="1">FLOOR(V10+Y10*Лист1!$B$2,1)</f>
        <v>160</v>
      </c>
      <c r="D11" s="12">
        <f t="shared" ca="1" si="0"/>
        <v>854</v>
      </c>
      <c r="E11" s="12">
        <f t="shared" ca="1" si="4"/>
        <v>1304</v>
      </c>
      <c r="F11" s="13">
        <f ca="1">ROUNDDOWN(C11*Лист1!$B$6+RAND(),)</f>
        <v>128</v>
      </c>
      <c r="G11" s="18">
        <f ca="1">ROUNDDOWN(D11*Лист1!$B$6+RAND(),)</f>
        <v>683</v>
      </c>
      <c r="H11" s="18">
        <f ca="1">ROUNDDOWN(E11*Лист1!$B$6+RAND(),)</f>
        <v>1044</v>
      </c>
      <c r="I11" s="13">
        <f ca="1">FLOOR(G11/2*Fert,1)</f>
        <v>1024</v>
      </c>
      <c r="J11" s="19">
        <f ca="1">ROUNDDOWN((I11-G11)*Лист1!$B$7+RAND(),)</f>
        <v>238</v>
      </c>
      <c r="K11" s="13">
        <f t="shared" ca="1" si="1"/>
        <v>1566</v>
      </c>
      <c r="L11" s="19">
        <f ca="1">ROUNDDOWN((K11-H11)*Лист1!$B$7+RAND(),)</f>
        <v>365</v>
      </c>
      <c r="M11" s="13">
        <f ca="1">ROUNDDOWN(F11*Лист1!$B$11+RAND(),)</f>
        <v>99</v>
      </c>
      <c r="N11" s="13">
        <f ca="1">ROUNDDOWN(G11*Лист1!$B$10+RAND(),)</f>
        <v>532</v>
      </c>
      <c r="O11" s="13">
        <f ca="1">ROUNDDOWN(H11*Лист1!$B$10+RAND(),)</f>
        <v>814</v>
      </c>
      <c r="P11" s="24">
        <f ca="1">IFERROR(IF((C_child+assist*F11/J11)&gt;1,1,C_child+assist*F11/J11),0)</f>
        <v>0.95714285714285707</v>
      </c>
      <c r="Q11" s="13">
        <f t="shared" ca="1" si="5"/>
        <v>228</v>
      </c>
      <c r="R11" s="13">
        <f ca="1">ROUNDDOWN(L11*Лист1!$B$12+RAND(),)</f>
        <v>182</v>
      </c>
      <c r="S11" s="12">
        <f ca="1">F11*Лист1!$B$8+G11*Лист1!$B$8+J11*Лист1!$B$9+H11*Лист1!$B$8+L11*Лист1!$B$9</f>
        <v>61680</v>
      </c>
      <c r="T11" s="12">
        <f ca="1">M11*Лист1!$B$8+N11*Лист1!$B$8+Q11*Лист1!$B$9+O11*Лист1!$B$8+$R$5*Лист1!$B$9</f>
        <v>46780</v>
      </c>
      <c r="U11" s="12">
        <f t="shared" ca="1" si="6"/>
        <v>1</v>
      </c>
      <c r="V11" s="13">
        <f ca="1">ROUNDDOWN(IF($U11=1,F11,0)+IF($U11=2,M11*R_/$T11,0)+IF($U11=3,F11-(F11-M11)*($S11-R_)/($S11-$T11),0),)</f>
        <v>128</v>
      </c>
      <c r="W11" s="13">
        <f ca="1">ROUNDDOWN(IF($U11=1,G11,0)+IF($U11=2,N11*R_/$T11,0)+IF($U11=3,G11-(G11-N11)*($S11-R_)/($S11-$T11),0),)</f>
        <v>683</v>
      </c>
      <c r="X11" s="13">
        <f ca="1">ROUNDDOWN(IF($U11=1,H11,0)+IF($U11=2,O11*R_/$T11,0)+IF($U11=3,H11-(H11-O11)*($S11-R_)/($S11-$T11),0),)</f>
        <v>1044</v>
      </c>
      <c r="Y11" s="10">
        <f ca="1">ROUNDDOWN(IF($U11=1,J11,0)+IF($U11=2,Q11*R_/$T11,0)+IF($U11=3,IF(J11-(J11-Q11)*($S11-R_)/($S11-$T11)&gt;J11,J11,J11-(J11-Q11)*($S11-R_)/($S11-$T11)),0),)</f>
        <v>238</v>
      </c>
      <c r="Z11" s="10">
        <f ca="1">ROUNDDOWN(IF($U11=1,L11,0)+IF($U11=2,R11*R_/$T11,0)+IF($U11=3,L11-(L11-R11)*($S11-R_)/($S11-$T11),0),)</f>
        <v>365</v>
      </c>
      <c r="AA11" s="13">
        <f t="shared" ca="1" si="7"/>
        <v>1049</v>
      </c>
      <c r="AB11" s="45">
        <f t="shared" ca="1" si="2"/>
        <v>1409</v>
      </c>
      <c r="BA11" s="3"/>
      <c r="BB11" s="3"/>
    </row>
    <row r="12" spans="1:56" x14ac:dyDescent="0.3">
      <c r="A12" s="13">
        <v>7</v>
      </c>
      <c r="B12" s="13">
        <f t="shared" ca="1" si="3"/>
        <v>1049</v>
      </c>
      <c r="C12" s="13">
        <f ca="1">FLOOR(V11+Y11*Лист1!$B$2,1)</f>
        <v>166</v>
      </c>
      <c r="D12" s="12">
        <f t="shared" ca="1" si="0"/>
        <v>883</v>
      </c>
      <c r="E12" s="12">
        <f t="shared" ca="1" si="4"/>
        <v>1409</v>
      </c>
      <c r="F12" s="13">
        <f ca="1">ROUNDDOWN(C12*Лист1!$B$6+RAND(),)</f>
        <v>133</v>
      </c>
      <c r="G12" s="18">
        <f ca="1">ROUNDDOWN(D12*Лист1!$B$6+RAND(),)</f>
        <v>706</v>
      </c>
      <c r="H12" s="18">
        <f ca="1">ROUNDDOWN(E12*Лист1!$B$6+RAND(),)</f>
        <v>1127</v>
      </c>
      <c r="I12" s="13">
        <f ca="1">FLOOR(G12/2*Fert,1)</f>
        <v>1059</v>
      </c>
      <c r="J12" s="19">
        <f ca="1">ROUNDDOWN((I12-G12)*Лист1!$B$7+RAND(),)</f>
        <v>247</v>
      </c>
      <c r="K12" s="13">
        <f t="shared" ca="1" si="1"/>
        <v>1690</v>
      </c>
      <c r="L12" s="19">
        <f ca="1">ROUNDDOWN((K12-H12)*Лист1!$B$7+RAND(),)</f>
        <v>394</v>
      </c>
      <c r="M12" s="13">
        <f ca="1">ROUNDDOWN(F12*Лист1!$B$11+RAND(),)</f>
        <v>104</v>
      </c>
      <c r="N12" s="13">
        <f ca="1">ROUNDDOWN(G12*Лист1!$B$10+RAND(),)</f>
        <v>551</v>
      </c>
      <c r="O12" s="13">
        <f ca="1">ROUNDDOWN(H12*Лист1!$B$10+RAND(),)</f>
        <v>879</v>
      </c>
      <c r="P12" s="24">
        <f ca="1">IFERROR(IF((C_child+assist*F12/J12)&gt;1,1,C_child+assist*F12/J12),0)</f>
        <v>0.95769230769230762</v>
      </c>
      <c r="Q12" s="13">
        <f t="shared" ca="1" si="5"/>
        <v>237</v>
      </c>
      <c r="R12" s="13">
        <f ca="1">ROUNDDOWN(L12*Лист1!$B$12+RAND(),)</f>
        <v>197</v>
      </c>
      <c r="S12" s="12">
        <f ca="1">F12*Лист1!$B$8+G12*Лист1!$B$8+J12*Лист1!$B$9+H12*Лист1!$B$8+L12*Лист1!$B$9</f>
        <v>65390</v>
      </c>
      <c r="T12" s="12">
        <f ca="1">M12*Лист1!$B$8+N12*Лист1!$B$8+Q12*Лист1!$B$9+O12*Лист1!$B$8+$R$5*Лист1!$B$9</f>
        <v>49540</v>
      </c>
      <c r="U12" s="12">
        <f t="shared" ca="1" si="6"/>
        <v>1</v>
      </c>
      <c r="V12" s="13">
        <f ca="1">ROUNDDOWN(IF($U12=1,F12,0)+IF($U12=2,M12*R_/$T12,0)+IF($U12=3,F12-(F12-M12)*($S12-R_)/($S12-$T12),0),)</f>
        <v>133</v>
      </c>
      <c r="W12" s="13">
        <f ca="1">ROUNDDOWN(IF($U12=1,G12,0)+IF($U12=2,N12*R_/$T12,0)+IF($U12=3,G12-(G12-N12)*($S12-R_)/($S12-$T12),0),)</f>
        <v>706</v>
      </c>
      <c r="X12" s="13">
        <f ca="1">ROUNDDOWN(IF($U12=1,H12,0)+IF($U12=2,O12*R_/$T12,0)+IF($U12=3,H12-(H12-O12)*($S12-R_)/($S12-$T12),0),)</f>
        <v>1127</v>
      </c>
      <c r="Y12" s="10">
        <f ca="1">ROUNDDOWN(IF($U12=1,J12,0)+IF($U12=2,Q12*R_/$T12,0)+IF($U12=3,IF(J12-(J12-Q12)*($S12-R_)/($S12-$T12)&gt;J12,J12,J12-(J12-Q12)*($S12-R_)/($S12-$T12)),0),)</f>
        <v>247</v>
      </c>
      <c r="Z12" s="10">
        <f ca="1">ROUNDDOWN(IF($U12=1,L12,0)+IF($U12=2,R12*R_/$T12,0)+IF($U12=3,L12-(L12-R12)*($S12-R_)/($S12-$T12),0),)</f>
        <v>394</v>
      </c>
      <c r="AA12" s="13">
        <f t="shared" ca="1" si="7"/>
        <v>1086</v>
      </c>
      <c r="AB12" s="45">
        <f t="shared" ca="1" si="2"/>
        <v>1521</v>
      </c>
      <c r="BA12" s="3"/>
      <c r="BB12" s="3"/>
    </row>
    <row r="13" spans="1:56" x14ac:dyDescent="0.3">
      <c r="A13" s="13">
        <v>8</v>
      </c>
      <c r="B13" s="13">
        <f t="shared" ca="1" si="3"/>
        <v>1086</v>
      </c>
      <c r="C13" s="13">
        <f ca="1">FLOOR(V12+Y12*Лист1!$B$2,1)</f>
        <v>172</v>
      </c>
      <c r="D13" s="12">
        <f t="shared" ca="1" si="0"/>
        <v>914</v>
      </c>
      <c r="E13" s="12">
        <f t="shared" ca="1" si="4"/>
        <v>1521</v>
      </c>
      <c r="F13" s="13">
        <f ca="1">ROUNDDOWN(C13*Лист1!$B$6+RAND(),)</f>
        <v>138</v>
      </c>
      <c r="G13" s="18">
        <f ca="1">ROUNDDOWN(D13*Лист1!$B$6+RAND(),)</f>
        <v>732</v>
      </c>
      <c r="H13" s="18">
        <f ca="1">ROUNDDOWN(E13*Лист1!$B$6+RAND(),)</f>
        <v>1217</v>
      </c>
      <c r="I13" s="13">
        <f ca="1">FLOOR(G13/2*Fert,1)</f>
        <v>1098</v>
      </c>
      <c r="J13" s="19">
        <f ca="1">ROUNDDOWN((I13-G13)*Лист1!$B$7+RAND(),)</f>
        <v>256</v>
      </c>
      <c r="K13" s="13">
        <f t="shared" ca="1" si="1"/>
        <v>1825</v>
      </c>
      <c r="L13" s="19">
        <f ca="1">ROUNDDOWN((K13-H13)*Лист1!$B$7+RAND(),)</f>
        <v>426</v>
      </c>
      <c r="M13" s="13">
        <f ca="1">ROUNDDOWN(F13*Лист1!$B$11+RAND(),)</f>
        <v>108</v>
      </c>
      <c r="N13" s="13">
        <f ca="1">ROUNDDOWN(G13*Лист1!$B$10+RAND(),)</f>
        <v>571</v>
      </c>
      <c r="O13" s="13">
        <f ca="1">ROUNDDOWN(H13*Лист1!$B$10+RAND(),)</f>
        <v>949</v>
      </c>
      <c r="P13" s="24">
        <f ca="1">IFERROR(IF((C_child+assist*F13/J13)&gt;1,1,C_child+assist*F13/J13),0)</f>
        <v>0.95820312500000004</v>
      </c>
      <c r="Q13" s="13">
        <f t="shared" ca="1" si="5"/>
        <v>245</v>
      </c>
      <c r="R13" s="13">
        <f ca="1">ROUNDDOWN(L13*Лист1!$B$12+RAND(),)</f>
        <v>213</v>
      </c>
      <c r="S13" s="12">
        <f ca="1">F13*Лист1!$B$8+G13*Лист1!$B$8+J13*Лист1!$B$9+H13*Лист1!$B$8+L13*Лист1!$B$9</f>
        <v>69430</v>
      </c>
      <c r="T13" s="12">
        <f ca="1">M13*Лист1!$B$8+N13*Лист1!$B$8+Q13*Лист1!$B$9+O13*Лист1!$B$8+$R$5*Лист1!$B$9</f>
        <v>52440</v>
      </c>
      <c r="U13" s="12">
        <f t="shared" ca="1" si="6"/>
        <v>3</v>
      </c>
      <c r="V13" s="13">
        <f ca="1">ROUNDDOWN(IF($U13=1,F13,0)+IF($U13=2,M13*R_/$T13,0)+IF($U13=3,F13-(F13-M13)*($S13-R_)/($S13-$T13),0),)</f>
        <v>133</v>
      </c>
      <c r="W13" s="13">
        <f ca="1">ROUNDDOWN(IF($U13=1,G13,0)+IF($U13=2,N13*R_/$T13,0)+IF($U13=3,G13-(G13-N13)*($S13-R_)/($S13-$T13),0),)</f>
        <v>708</v>
      </c>
      <c r="X13" s="13">
        <f ca="1">ROUNDDOWN(IF($U13=1,H13,0)+IF($U13=2,O13*R_/$T13,0)+IF($U13=3,H13-(H13-O13)*($S13-R_)/($S13-$T13),0),)</f>
        <v>1178</v>
      </c>
      <c r="Y13" s="10">
        <f ca="1">ROUNDDOWN(IF($U13=1,J13,0)+IF($U13=2,Q13*R_/$T13,0)+IF($U13=3,IF(J13-(J13-Q13)*($S13-R_)/($S13-$T13)&gt;J13,J13,J13-(J13-Q13)*($S13-R_)/($S13-$T13)),0),)</f>
        <v>254</v>
      </c>
      <c r="Z13" s="10">
        <f ca="1">ROUNDDOWN(IF($U13=1,L13,0)+IF($U13=2,R13*R_/$T13,0)+IF($U13=3,L13-(L13-R13)*($S13-R_)/($S13-$T13),0),)</f>
        <v>395</v>
      </c>
      <c r="AA13" s="13">
        <f t="shared" ca="1" si="7"/>
        <v>1095</v>
      </c>
      <c r="AB13" s="45">
        <f t="shared" ca="1" si="2"/>
        <v>1573</v>
      </c>
      <c r="BA13" s="3"/>
      <c r="BB13" s="3"/>
    </row>
    <row r="14" spans="1:56" x14ac:dyDescent="0.3">
      <c r="A14" s="13">
        <v>9</v>
      </c>
      <c r="B14" s="13">
        <f t="shared" ca="1" si="3"/>
        <v>1095</v>
      </c>
      <c r="C14" s="13">
        <f ca="1">FLOOR(V13+Y13*Лист1!$B$2,1)</f>
        <v>173</v>
      </c>
      <c r="D14" s="12">
        <f t="shared" ca="1" si="0"/>
        <v>922</v>
      </c>
      <c r="E14" s="12">
        <f t="shared" ca="1" si="4"/>
        <v>1573</v>
      </c>
      <c r="F14" s="13">
        <f ca="1">ROUNDDOWN(C14*Лист1!$B$6+RAND(),)</f>
        <v>138</v>
      </c>
      <c r="G14" s="18">
        <f ca="1">ROUNDDOWN(D14*Лист1!$B$6+RAND(),)</f>
        <v>738</v>
      </c>
      <c r="H14" s="18">
        <f ca="1">ROUNDDOWN(E14*Лист1!$B$6+RAND(),)</f>
        <v>1259</v>
      </c>
      <c r="I14" s="13">
        <f ca="1">FLOOR(G14/2*Fert,1)</f>
        <v>1107</v>
      </c>
      <c r="J14" s="19">
        <f ca="1">ROUNDDOWN((I14-G14)*Лист1!$B$7+RAND(),)</f>
        <v>259</v>
      </c>
      <c r="K14" s="13">
        <f t="shared" ca="1" si="1"/>
        <v>1888</v>
      </c>
      <c r="L14" s="19">
        <f ca="1">ROUNDDOWN((K14-H14)*Лист1!$B$7+RAND(),)</f>
        <v>440</v>
      </c>
      <c r="M14" s="13">
        <f ca="1">ROUNDDOWN(F14*Лист1!$B$11+RAND(),)</f>
        <v>108</v>
      </c>
      <c r="N14" s="13">
        <f ca="1">ROUNDDOWN(G14*Лист1!$B$10+RAND(),)</f>
        <v>576</v>
      </c>
      <c r="O14" s="13">
        <f ca="1">ROUNDDOWN(H14*Лист1!$B$10+RAND(),)</f>
        <v>982</v>
      </c>
      <c r="P14" s="24">
        <f ca="1">IFERROR(IF((C_child+assist*F14/J14)&gt;1,1,C_child+assist*F14/J14),0)</f>
        <v>0.9528957528957529</v>
      </c>
      <c r="Q14" s="13">
        <f t="shared" ca="1" si="5"/>
        <v>247</v>
      </c>
      <c r="R14" s="13">
        <f ca="1">ROUNDDOWN(L14*Лист1!$B$12+RAND(),)</f>
        <v>220</v>
      </c>
      <c r="S14" s="12">
        <f ca="1">F14*Лист1!$B$8+G14*Лист1!$B$8+J14*Лист1!$B$9+H14*Лист1!$B$8+L14*Лист1!$B$9</f>
        <v>71040</v>
      </c>
      <c r="T14" s="12">
        <f ca="1">M14*Лист1!$B$8+N14*Лист1!$B$8+Q14*Лист1!$B$9+O14*Лист1!$B$8+$R$5*Лист1!$B$9</f>
        <v>53600</v>
      </c>
      <c r="U14" s="12">
        <f t="shared" ca="1" si="6"/>
        <v>3</v>
      </c>
      <c r="V14" s="13">
        <f ca="1">ROUNDDOWN(IF($U14=1,F14,0)+IF($U14=2,M14*R_/$T14,0)+IF($U14=3,F14-(F14-M14)*($S14-R_)/($S14-$T14),0),)</f>
        <v>131</v>
      </c>
      <c r="W14" s="13">
        <f ca="1">ROUNDDOWN(IF($U14=1,G14,0)+IF($U14=2,N14*R_/$T14,0)+IF($U14=3,G14-(G14-N14)*($S14-R_)/($S14-$T14),0),)</f>
        <v>700</v>
      </c>
      <c r="X14" s="13">
        <f ca="1">ROUNDDOWN(IF($U14=1,H14,0)+IF($U14=2,O14*R_/$T14,0)+IF($U14=3,H14-(H14-O14)*($S14-R_)/($S14-$T14),0),)</f>
        <v>1194</v>
      </c>
      <c r="Y14" s="10">
        <f ca="1">ROUNDDOWN(IF($U14=1,J14,0)+IF($U14=2,Q14*R_/$T14,0)+IF($U14=3,IF(J14-(J14-Q14)*($S14-R_)/($S14-$T14)&gt;J14,J14,J14-(J14-Q14)*($S14-R_)/($S14-$T14)),0),)</f>
        <v>256</v>
      </c>
      <c r="Z14" s="10">
        <f ca="1">ROUNDDOWN(IF($U14=1,L14,0)+IF($U14=2,R14*R_/$T14,0)+IF($U14=3,L14-(L14-R14)*($S14-R_)/($S14-$T14),0),)</f>
        <v>389</v>
      </c>
      <c r="AA14" s="13">
        <f t="shared" ca="1" si="7"/>
        <v>1087</v>
      </c>
      <c r="AB14" s="45">
        <f t="shared" ca="1" si="2"/>
        <v>1583</v>
      </c>
      <c r="BA14" s="3"/>
      <c r="BB14" s="3"/>
    </row>
    <row r="15" spans="1:56" x14ac:dyDescent="0.3">
      <c r="A15" s="13">
        <v>10</v>
      </c>
      <c r="B15" s="13">
        <f t="shared" ca="1" si="3"/>
        <v>1087</v>
      </c>
      <c r="C15" s="13">
        <f ca="1">FLOOR(V14+Y14*Лист1!$B$2,1)</f>
        <v>171</v>
      </c>
      <c r="D15" s="12">
        <f t="shared" ca="1" si="0"/>
        <v>916</v>
      </c>
      <c r="E15" s="12">
        <f t="shared" ca="1" si="4"/>
        <v>1583</v>
      </c>
      <c r="F15" s="13">
        <f ca="1">ROUNDDOWN(C15*Лист1!$B$6+RAND(),)</f>
        <v>137</v>
      </c>
      <c r="G15" s="18">
        <f ca="1">ROUNDDOWN(D15*Лист1!$B$6+RAND(),)</f>
        <v>732</v>
      </c>
      <c r="H15" s="18">
        <f ca="1">ROUNDDOWN(E15*Лист1!$B$6+RAND(),)</f>
        <v>1266</v>
      </c>
      <c r="I15" s="13">
        <f ca="1">FLOOR(G15/2*Fert,1)</f>
        <v>1098</v>
      </c>
      <c r="J15" s="19">
        <f ca="1">ROUNDDOWN((I15-G15)*Лист1!$B$7+RAND(),)</f>
        <v>256</v>
      </c>
      <c r="K15" s="13">
        <f t="shared" ca="1" si="1"/>
        <v>1899</v>
      </c>
      <c r="L15" s="19">
        <f ca="1">ROUNDDOWN((K15-H15)*Лист1!$B$7+RAND(),)</f>
        <v>443</v>
      </c>
      <c r="M15" s="13">
        <f ca="1">ROUNDDOWN(F15*Лист1!$B$11+RAND(),)</f>
        <v>107</v>
      </c>
      <c r="N15" s="13">
        <f ca="1">ROUNDDOWN(G15*Лист1!$B$10+RAND(),)</f>
        <v>571</v>
      </c>
      <c r="O15" s="13">
        <f ca="1">ROUNDDOWN(H15*Лист1!$B$10+RAND(),)</f>
        <v>988</v>
      </c>
      <c r="P15" s="24">
        <f ca="1">IFERROR(IF((C_child+assist*F15/J15)&gt;1,1,C_child+assist*F15/J15),0)</f>
        <v>0.95488281249999996</v>
      </c>
      <c r="Q15" s="13">
        <f t="shared" ca="1" si="5"/>
        <v>244</v>
      </c>
      <c r="R15" s="13">
        <f ca="1">ROUNDDOWN(L15*Лист1!$B$12+RAND(),)</f>
        <v>222</v>
      </c>
      <c r="S15" s="12">
        <f ca="1">F15*Лист1!$B$8+G15*Лист1!$B$8+J15*Лист1!$B$9+H15*Лист1!$B$8+L15*Лист1!$B$9</f>
        <v>71040</v>
      </c>
      <c r="T15" s="12">
        <f ca="1">M15*Лист1!$B$8+N15*Лист1!$B$8+Q15*Лист1!$B$9+O15*Лист1!$B$8+$R$5*Лист1!$B$9</f>
        <v>53570</v>
      </c>
      <c r="U15" s="12">
        <f t="shared" ca="1" si="6"/>
        <v>3</v>
      </c>
      <c r="V15" s="13">
        <f ca="1">ROUNDDOWN(IF($U15=1,F15,0)+IF($U15=2,M15*R_/$T15,0)+IF($U15=3,F15-(F15-M15)*($S15-R_)/($S15-$T15),0),)</f>
        <v>130</v>
      </c>
      <c r="W15" s="13">
        <f ca="1">ROUNDDOWN(IF($U15=1,G15,0)+IF($U15=2,N15*R_/$T15,0)+IF($U15=3,G15-(G15-N15)*($S15-R_)/($S15-$T15),0),)</f>
        <v>694</v>
      </c>
      <c r="X15" s="13">
        <f ca="1">ROUNDDOWN(IF($U15=1,H15,0)+IF($U15=2,O15*R_/$T15,0)+IF($U15=3,H15-(H15-O15)*($S15-R_)/($S15-$T15),0),)</f>
        <v>1201</v>
      </c>
      <c r="Y15" s="10">
        <f ca="1">ROUNDDOWN(IF($U15=1,J15,0)+IF($U15=2,Q15*R_/$T15,0)+IF($U15=3,IF(J15-(J15-Q15)*($S15-R_)/($S15-$T15)&gt;J15,J15,J15-(J15-Q15)*($S15-R_)/($S15-$T15)),0),)</f>
        <v>253</v>
      </c>
      <c r="Z15" s="10">
        <f ca="1">ROUNDDOWN(IF($U15=1,L15,0)+IF($U15=2,R15*R_/$T15,0)+IF($U15=3,L15-(L15-R15)*($S15-R_)/($S15-$T15),0),)</f>
        <v>391</v>
      </c>
      <c r="AA15" s="13">
        <f t="shared" ca="1" si="7"/>
        <v>1077</v>
      </c>
      <c r="AB15" s="45">
        <f t="shared" ca="1" si="2"/>
        <v>1592</v>
      </c>
      <c r="BA15" s="25"/>
      <c r="BB15" s="25"/>
      <c r="BC15" s="5"/>
      <c r="BD15" s="5"/>
    </row>
    <row r="16" spans="1:56" x14ac:dyDescent="0.3">
      <c r="A16" s="13">
        <v>11</v>
      </c>
      <c r="B16" s="13">
        <f t="shared" ca="1" si="3"/>
        <v>1077</v>
      </c>
      <c r="C16" s="13">
        <f ca="1">FLOOR(V15+Y15*Лист1!$B$2,1)</f>
        <v>170</v>
      </c>
      <c r="D16" s="12">
        <f t="shared" ca="1" si="0"/>
        <v>907</v>
      </c>
      <c r="E16" s="12">
        <f t="shared" ca="1" si="4"/>
        <v>1592</v>
      </c>
      <c r="F16" s="13">
        <f ca="1">ROUNDDOWN(C16*Лист1!$B$6+RAND(),)</f>
        <v>136</v>
      </c>
      <c r="G16" s="18">
        <f ca="1">ROUNDDOWN(D16*Лист1!$B$6+RAND(),)</f>
        <v>726</v>
      </c>
      <c r="H16" s="18">
        <f ca="1">ROUNDDOWN(E16*Лист1!$B$6+RAND(),)</f>
        <v>1274</v>
      </c>
      <c r="I16" s="13">
        <f ca="1">FLOOR(G16/2*Fert,1)</f>
        <v>1089</v>
      </c>
      <c r="J16" s="19">
        <f ca="1">ROUNDDOWN((I16-G16)*Лист1!$B$7+RAND(),)</f>
        <v>254</v>
      </c>
      <c r="K16" s="13">
        <f t="shared" ca="1" si="1"/>
        <v>1911</v>
      </c>
      <c r="L16" s="19">
        <f ca="1">ROUNDDOWN((K16-H16)*Лист1!$B$7+RAND(),)</f>
        <v>446</v>
      </c>
      <c r="M16" s="13">
        <f ca="1">ROUNDDOWN(F16*Лист1!$B$11+RAND(),)</f>
        <v>106</v>
      </c>
      <c r="N16" s="13">
        <f ca="1">ROUNDDOWN(G16*Лист1!$B$10+RAND(),)</f>
        <v>566</v>
      </c>
      <c r="O16" s="13">
        <f ca="1">ROUNDDOWN(H16*Лист1!$B$10+RAND(),)</f>
        <v>994</v>
      </c>
      <c r="P16" s="24">
        <f ca="1">IFERROR(IF((C_child+assist*F16/J16)&gt;1,1,C_child+assist*F16/J16),0)</f>
        <v>0.95511811023622051</v>
      </c>
      <c r="Q16" s="13">
        <f t="shared" ca="1" si="5"/>
        <v>243</v>
      </c>
      <c r="R16" s="13">
        <f ca="1">ROUNDDOWN(L16*Лист1!$B$12+RAND(),)</f>
        <v>223</v>
      </c>
      <c r="S16" s="12">
        <f ca="1">F16*Лист1!$B$8+G16*Лист1!$B$8+J16*Лист1!$B$9+H16*Лист1!$B$8+L16*Лист1!$B$9</f>
        <v>71080</v>
      </c>
      <c r="T16" s="12">
        <f ca="1">M16*Лист1!$B$8+N16*Лист1!$B$8+Q16*Лист1!$B$9+O16*Лист1!$B$8+$R$5*Лист1!$B$9</f>
        <v>53560</v>
      </c>
      <c r="U16" s="12">
        <f t="shared" ca="1" si="6"/>
        <v>3</v>
      </c>
      <c r="V16" s="13">
        <f ca="1">ROUNDDOWN(IF($U16=1,F16,0)+IF($U16=2,M16*R_/$T16,0)+IF($U16=3,F16-(F16-M16)*($S16-R_)/($S16-$T16),0),)</f>
        <v>129</v>
      </c>
      <c r="W16" s="13">
        <f ca="1">ROUNDDOWN(IF($U16=1,G16,0)+IF($U16=2,N16*R_/$T16,0)+IF($U16=3,G16-(G16-N16)*($S16-R_)/($S16-$T16),0),)</f>
        <v>688</v>
      </c>
      <c r="X16" s="13">
        <f ca="1">ROUNDDOWN(IF($U16=1,H16,0)+IF($U16=2,O16*R_/$T16,0)+IF($U16=3,H16-(H16-O16)*($S16-R_)/($S16-$T16),0),)</f>
        <v>1208</v>
      </c>
      <c r="Y16" s="10">
        <f ca="1">ROUNDDOWN(IF($U16=1,J16,0)+IF($U16=2,Q16*R_/$T16,0)+IF($U16=3,IF(J16-(J16-Q16)*($S16-R_)/($S16-$T16)&gt;J16,J16,J16-(J16-Q16)*($S16-R_)/($S16-$T16)),0),)</f>
        <v>251</v>
      </c>
      <c r="Z16" s="10">
        <f ca="1">ROUNDDOWN(IF($U16=1,L16,0)+IF($U16=2,R16*R_/$T16,0)+IF($U16=3,L16-(L16-R16)*($S16-R_)/($S16-$T16),0),)</f>
        <v>394</v>
      </c>
      <c r="AA16" s="13">
        <f t="shared" ca="1" si="7"/>
        <v>1068</v>
      </c>
      <c r="AB16" s="45">
        <f t="shared" ca="1" si="2"/>
        <v>1602</v>
      </c>
      <c r="BA16" s="1"/>
      <c r="BB16" s="1"/>
      <c r="BC16" s="1"/>
      <c r="BD16" s="1"/>
    </row>
    <row r="17" spans="1:52" x14ac:dyDescent="0.3">
      <c r="A17" s="13">
        <v>12</v>
      </c>
      <c r="B17" s="13">
        <f t="shared" ca="1" si="3"/>
        <v>1068</v>
      </c>
      <c r="C17" s="13">
        <f ca="1">FLOOR(V16+Y16*Лист1!$B$2,1)</f>
        <v>169</v>
      </c>
      <c r="D17" s="12">
        <f t="shared" ca="1" si="0"/>
        <v>899</v>
      </c>
      <c r="E17" s="12">
        <f t="shared" ca="1" si="4"/>
        <v>1602</v>
      </c>
      <c r="F17" s="13">
        <f ca="1">ROUNDDOWN(C17*Лист1!$B$6+RAND(),)</f>
        <v>136</v>
      </c>
      <c r="G17" s="18">
        <f ca="1">ROUNDDOWN(D17*Лист1!$B$6+RAND(),)</f>
        <v>719</v>
      </c>
      <c r="H17" s="18">
        <f ca="1">ROUNDDOWN(E17*Лист1!$B$6+RAND(),)</f>
        <v>1281</v>
      </c>
      <c r="I17" s="13">
        <f ca="1">FLOOR(G17/2*Fert,1)</f>
        <v>1078</v>
      </c>
      <c r="J17" s="19">
        <f ca="1">ROUNDDOWN((I17-G17)*Лист1!$B$7+RAND(),)</f>
        <v>251</v>
      </c>
      <c r="K17" s="13">
        <f t="shared" ca="1" si="1"/>
        <v>1921</v>
      </c>
      <c r="L17" s="19">
        <f ca="1">ROUNDDOWN((K17-H17)*Лист1!$B$7+RAND(),)</f>
        <v>448</v>
      </c>
      <c r="M17" s="13">
        <f ca="1">ROUNDDOWN(F17*Лист1!$B$11+RAND(),)</f>
        <v>106</v>
      </c>
      <c r="N17" s="13">
        <f ca="1">ROUNDDOWN(G17*Лист1!$B$10+RAND(),)</f>
        <v>561</v>
      </c>
      <c r="O17" s="13">
        <f ca="1">ROUNDDOWN(H17*Лист1!$B$10+RAND(),)</f>
        <v>999</v>
      </c>
      <c r="P17" s="24">
        <f ca="1">IFERROR(IF((C_child+assist*F17/J17)&gt;1,1,C_child+assist*F17/J17),0)</f>
        <v>0.96055776892430278</v>
      </c>
      <c r="Q17" s="13">
        <f t="shared" ca="1" si="5"/>
        <v>242</v>
      </c>
      <c r="R17" s="13">
        <f ca="1">ROUNDDOWN(L17*Лист1!$B$12+RAND(),)</f>
        <v>224</v>
      </c>
      <c r="S17" s="12">
        <f ca="1">F17*Лист1!$B$8+G17*Лист1!$B$8+J17*Лист1!$B$9+H17*Лист1!$B$8+L17*Лист1!$B$9</f>
        <v>71070</v>
      </c>
      <c r="T17" s="12">
        <f ca="1">M17*Лист1!$B$8+N17*Лист1!$B$8+Q17*Лист1!$B$9+O17*Лист1!$B$8+$R$5*Лист1!$B$9</f>
        <v>53550</v>
      </c>
      <c r="U17" s="12">
        <f t="shared" ca="1" si="6"/>
        <v>3</v>
      </c>
      <c r="V17" s="13">
        <f ca="1">ROUNDDOWN(IF($U17=1,F17,0)+IF($U17=2,M17*R_/$T17,0)+IF($U17=3,F17-(F17-M17)*($S17-R_)/($S17-$T17),0),)</f>
        <v>129</v>
      </c>
      <c r="W17" s="13">
        <f ca="1">ROUNDDOWN(IF($U17=1,G17,0)+IF($U17=2,N17*R_/$T17,0)+IF($U17=3,G17-(G17-N17)*($S17-R_)/($S17-$T17),0),)</f>
        <v>682</v>
      </c>
      <c r="X17" s="13">
        <f ca="1">ROUNDDOWN(IF($U17=1,H17,0)+IF($U17=2,O17*R_/$T17,0)+IF($U17=3,H17-(H17-O17)*($S17-R_)/($S17-$T17),0),)</f>
        <v>1215</v>
      </c>
      <c r="Y17" s="10">
        <f ca="1">ROUNDDOWN(IF($U17=1,J17,0)+IF($U17=2,Q17*R_/$T17,0)+IF($U17=3,IF(J17-(J17-Q17)*($S17-R_)/($S17-$T17)&gt;J17,J17,J17-(J17-Q17)*($S17-R_)/($S17-$T17)),0),)</f>
        <v>248</v>
      </c>
      <c r="Z17" s="10">
        <f ca="1">ROUNDDOWN(IF($U17=1,L17,0)+IF($U17=2,R17*R_/$T17,0)+IF($U17=3,L17-(L17-R17)*($S17-R_)/($S17-$T17),0),)</f>
        <v>395</v>
      </c>
      <c r="AA17" s="13">
        <f t="shared" ca="1" si="7"/>
        <v>1059</v>
      </c>
      <c r="AB17" s="45">
        <f t="shared" ca="1" si="2"/>
        <v>1610</v>
      </c>
    </row>
    <row r="18" spans="1:52" x14ac:dyDescent="0.3">
      <c r="A18" s="13">
        <v>13</v>
      </c>
      <c r="B18" s="13">
        <f t="shared" ca="1" si="3"/>
        <v>1059</v>
      </c>
      <c r="C18" s="13">
        <f ca="1">FLOOR(V17+Y17*Лист1!$B$2,1)</f>
        <v>168</v>
      </c>
      <c r="D18" s="12">
        <f t="shared" ca="1" si="0"/>
        <v>891</v>
      </c>
      <c r="E18" s="12">
        <f t="shared" ca="1" si="4"/>
        <v>1610</v>
      </c>
      <c r="F18" s="13">
        <f ca="1">ROUNDDOWN(C18*Лист1!$B$6+RAND(),)</f>
        <v>134</v>
      </c>
      <c r="G18" s="18">
        <f ca="1">ROUNDDOWN(D18*Лист1!$B$6+RAND(),)</f>
        <v>712</v>
      </c>
      <c r="H18" s="18">
        <f ca="1">ROUNDDOWN(E18*Лист1!$B$6+RAND(),)</f>
        <v>1288</v>
      </c>
      <c r="I18" s="13">
        <f ca="1">FLOOR(G18/2*Fert,1)</f>
        <v>1068</v>
      </c>
      <c r="J18" s="19">
        <f ca="1">ROUNDDOWN((I18-G18)*Лист1!$B$7+RAND(),)</f>
        <v>250</v>
      </c>
      <c r="K18" s="13">
        <f t="shared" ca="1" si="1"/>
        <v>1932</v>
      </c>
      <c r="L18" s="19">
        <f ca="1">ROUNDDOWN((K18-H18)*Лист1!$B$7+RAND(),)</f>
        <v>450</v>
      </c>
      <c r="M18" s="13">
        <f ca="1">ROUNDDOWN(F18*Лист1!$B$11+RAND(),)</f>
        <v>104</v>
      </c>
      <c r="N18" s="13">
        <f ca="1">ROUNDDOWN(G18*Лист1!$B$10+RAND(),)</f>
        <v>556</v>
      </c>
      <c r="O18" s="13">
        <f ca="1">ROUNDDOWN(H18*Лист1!$B$10+RAND(),)</f>
        <v>1004</v>
      </c>
      <c r="P18" s="24">
        <f ca="1">IFERROR(IF((C_child+assist*F18/J18)&gt;1,1,C_child+assist*F18/J18),0)</f>
        <v>0.9556</v>
      </c>
      <c r="Q18" s="13">
        <f t="shared" ca="1" si="5"/>
        <v>239</v>
      </c>
      <c r="R18" s="13">
        <f ca="1">ROUNDDOWN(L18*Лист1!$B$12+RAND(),)</f>
        <v>225</v>
      </c>
      <c r="S18" s="12">
        <f ca="1">F18*Лист1!$B$8+G18*Лист1!$B$8+J18*Лист1!$B$9+H18*Лист1!$B$8+L18*Лист1!$B$9</f>
        <v>71020</v>
      </c>
      <c r="T18" s="12">
        <f ca="1">M18*Лист1!$B$8+N18*Лист1!$B$8+Q18*Лист1!$B$9+O18*Лист1!$B$8+$R$5*Лист1!$B$9</f>
        <v>53460</v>
      </c>
      <c r="U18" s="12">
        <f t="shared" ca="1" si="6"/>
        <v>3</v>
      </c>
      <c r="V18" s="13">
        <f ca="1">ROUNDDOWN(IF($U18=1,F18,0)+IF($U18=2,M18*R_/$T18,0)+IF($U18=3,F18-(F18-M18)*($S18-R_)/($S18-$T18),0),)</f>
        <v>127</v>
      </c>
      <c r="W18" s="13">
        <f ca="1">ROUNDDOWN(IF($U18=1,G18,0)+IF($U18=2,N18*R_/$T18,0)+IF($U18=3,G18-(G18-N18)*($S18-R_)/($S18-$T18),0),)</f>
        <v>676</v>
      </c>
      <c r="X18" s="13">
        <f ca="1">ROUNDDOWN(IF($U18=1,H18,0)+IF($U18=2,O18*R_/$T18,0)+IF($U18=3,H18-(H18-O18)*($S18-R_)/($S18-$T18),0),)</f>
        <v>1222</v>
      </c>
      <c r="Y18" s="10">
        <f ca="1">ROUNDDOWN(IF($U18=1,J18,0)+IF($U18=2,Q18*R_/$T18,0)+IF($U18=3,IF(J18-(J18-Q18)*($S18-R_)/($S18-$T18)&gt;J18,J18,J18-(J18-Q18)*($S18-R_)/($S18-$T18)),0),)</f>
        <v>247</v>
      </c>
      <c r="Z18" s="10">
        <f ca="1">ROUNDDOWN(IF($U18=1,L18,0)+IF($U18=2,R18*R_/$T18,0)+IF($U18=3,L18-(L18-R18)*($S18-R_)/($S18-$T18),0),)</f>
        <v>398</v>
      </c>
      <c r="AA18" s="13">
        <f t="shared" ca="1" si="7"/>
        <v>1050</v>
      </c>
      <c r="AB18" s="45">
        <f t="shared" ca="1" si="2"/>
        <v>1620</v>
      </c>
    </row>
    <row r="19" spans="1:52" ht="14.4" customHeight="1" x14ac:dyDescent="0.3">
      <c r="A19" s="13">
        <v>14</v>
      </c>
      <c r="B19" s="13">
        <f t="shared" ca="1" si="3"/>
        <v>1050</v>
      </c>
      <c r="C19" s="13">
        <f ca="1">FLOOR(V18+Y18*Лист1!$B$2,1)</f>
        <v>166</v>
      </c>
      <c r="D19" s="12">
        <f t="shared" ca="1" si="0"/>
        <v>884</v>
      </c>
      <c r="E19" s="12">
        <f t="shared" ref="E19:E82" ca="1" si="8">AB18</f>
        <v>1620</v>
      </c>
      <c r="F19" s="13">
        <f ca="1">ROUNDDOWN(C19*Лист1!$B$6+RAND(),)</f>
        <v>133</v>
      </c>
      <c r="G19" s="18">
        <f ca="1">ROUNDDOWN(D19*Лист1!$B$6+RAND(),)</f>
        <v>707</v>
      </c>
      <c r="H19" s="18">
        <f ca="1">ROUNDDOWN(E19*Лист1!$B$6+RAND(),)</f>
        <v>1296</v>
      </c>
      <c r="I19" s="13">
        <f ca="1">FLOOR(G19/2*Fert,1)</f>
        <v>1060</v>
      </c>
      <c r="J19" s="19">
        <f ca="1">ROUNDDOWN((I19-G19)*Лист1!$B$7+RAND(),)</f>
        <v>247</v>
      </c>
      <c r="K19" s="13">
        <f t="shared" ca="1" si="1"/>
        <v>1944</v>
      </c>
      <c r="L19" s="19">
        <f ca="1">ROUNDDOWN((K19-H19)*Лист1!$B$7+RAND(),)</f>
        <v>453</v>
      </c>
      <c r="M19" s="13">
        <f ca="1">ROUNDDOWN(F19*Лист1!$B$11+RAND(),)</f>
        <v>104</v>
      </c>
      <c r="N19" s="13">
        <f ca="1">ROUNDDOWN(G19*Лист1!$B$10+RAND(),)</f>
        <v>552</v>
      </c>
      <c r="O19" s="13">
        <f ca="1">ROUNDDOWN(H19*Лист1!$B$10+RAND(),)</f>
        <v>1011</v>
      </c>
      <c r="P19" s="24">
        <f ca="1">IFERROR(IF((C_child+assist*F19/J19)&gt;1,1,C_child+assist*F19/J19),0)</f>
        <v>0.95769230769230762</v>
      </c>
      <c r="Q19" s="13">
        <f t="shared" ca="1" si="5"/>
        <v>236</v>
      </c>
      <c r="R19" s="13">
        <f ca="1">ROUNDDOWN(L19*Лист1!$B$12+RAND(),)</f>
        <v>226</v>
      </c>
      <c r="S19" s="12">
        <f ca="1">F19*Лист1!$B$8+G19*Лист1!$B$8+J19*Лист1!$B$9+H19*Лист1!$B$8+L19*Лист1!$B$9</f>
        <v>71080</v>
      </c>
      <c r="T19" s="12">
        <f ca="1">M19*Лист1!$B$8+N19*Лист1!$B$8+Q19*Лист1!$B$9+O19*Лист1!$B$8+$R$5*Лист1!$B$9</f>
        <v>53520</v>
      </c>
      <c r="U19" s="12">
        <f t="shared" ca="1" si="6"/>
        <v>3</v>
      </c>
      <c r="V19" s="13">
        <f ca="1">ROUNDDOWN(IF($U19=1,F19,0)+IF($U19=2,M19*R_/$T19,0)+IF($U19=3,F19-(F19-M19)*($S19-R_)/($S19-$T19),0),)</f>
        <v>126</v>
      </c>
      <c r="W19" s="13">
        <f ca="1">ROUNDDOWN(IF($U19=1,G19,0)+IF($U19=2,N19*R_/$T19,0)+IF($U19=3,G19-(G19-N19)*($S19-R_)/($S19-$T19),0),)</f>
        <v>670</v>
      </c>
      <c r="X19" s="13">
        <f ca="1">ROUNDDOWN(IF($U19=1,H19,0)+IF($U19=2,O19*R_/$T19,0)+IF($U19=3,H19-(H19-O19)*($S19-R_)/($S19-$T19),0),)</f>
        <v>1229</v>
      </c>
      <c r="Y19" s="10">
        <f ca="1">ROUNDDOWN(IF($U19=1,J19,0)+IF($U19=2,Q19*R_/$T19,0)+IF($U19=3,IF(J19-(J19-Q19)*($S19-R_)/($S19-$T19)&gt;J19,J19,J19-(J19-Q19)*($S19-R_)/($S19-$T19)),0),)</f>
        <v>244</v>
      </c>
      <c r="Z19" s="10">
        <f ca="1">ROUNDDOWN(IF($U19=1,L19,0)+IF($U19=2,R19*R_/$T19,0)+IF($U19=3,L19-(L19-R19)*($S19-R_)/($S19-$T19),0),)</f>
        <v>400</v>
      </c>
      <c r="AA19" s="13">
        <f t="shared" ca="1" si="7"/>
        <v>1040</v>
      </c>
      <c r="AB19" s="45">
        <f t="shared" ref="AB19:AB82" ca="1" si="9">X19+Z19</f>
        <v>1629</v>
      </c>
      <c r="AP19" s="29"/>
    </row>
    <row r="20" spans="1:52" ht="14.4" customHeight="1" x14ac:dyDescent="0.3">
      <c r="A20" s="13">
        <v>15</v>
      </c>
      <c r="B20" s="13">
        <f t="shared" ca="1" si="3"/>
        <v>1040</v>
      </c>
      <c r="C20" s="13">
        <f ca="1">FLOOR(V19+Y19*Лист1!$B$2,1)</f>
        <v>165</v>
      </c>
      <c r="D20" s="12">
        <f t="shared" ca="1" si="0"/>
        <v>875</v>
      </c>
      <c r="E20" s="12">
        <f t="shared" ca="1" si="8"/>
        <v>1629</v>
      </c>
      <c r="F20" s="13">
        <f ca="1">ROUNDDOWN(C20*Лист1!$B$6+RAND(),)</f>
        <v>132</v>
      </c>
      <c r="G20" s="18">
        <f ca="1">ROUNDDOWN(D20*Лист1!$B$6+RAND(),)</f>
        <v>700</v>
      </c>
      <c r="H20" s="18">
        <f ca="1">ROUNDDOWN(E20*Лист1!$B$6+RAND(),)</f>
        <v>1303</v>
      </c>
      <c r="I20" s="13">
        <f ca="1">FLOOR(G20/2*Fert,1)</f>
        <v>1050</v>
      </c>
      <c r="J20" s="19">
        <f ca="1">ROUNDDOWN((I20-G20)*Лист1!$B$7+RAND(),)</f>
        <v>245</v>
      </c>
      <c r="K20" s="13">
        <f t="shared" ca="1" si="1"/>
        <v>1954</v>
      </c>
      <c r="L20" s="19">
        <f ca="1">ROUNDDOWN((K20-H20)*Лист1!$B$7+RAND(),)</f>
        <v>456</v>
      </c>
      <c r="M20" s="13">
        <f ca="1">ROUNDDOWN(F20*Лист1!$B$11+RAND(),)</f>
        <v>103</v>
      </c>
      <c r="N20" s="13">
        <f ca="1">ROUNDDOWN(G20*Лист1!$B$10+RAND(),)</f>
        <v>546</v>
      </c>
      <c r="O20" s="13">
        <f ca="1">ROUNDDOWN(H20*Лист1!$B$10+RAND(),)</f>
        <v>1016</v>
      </c>
      <c r="P20" s="24">
        <f ca="1">IFERROR(IF((C_child+assist*F20/J20)&gt;1,1,C_child+assist*F20/J20),0)</f>
        <v>0.95795918367346933</v>
      </c>
      <c r="Q20" s="13">
        <f t="shared" ca="1" si="5"/>
        <v>235</v>
      </c>
      <c r="R20" s="13">
        <f ca="1">ROUNDDOWN(L20*Лист1!$B$12+RAND(),)</f>
        <v>228</v>
      </c>
      <c r="S20" s="12">
        <f ca="1">F20*Лист1!$B$8+G20*Лист1!$B$8+J20*Лист1!$B$9+H20*Лист1!$B$8+L20*Лист1!$B$9</f>
        <v>71060</v>
      </c>
      <c r="T20" s="12">
        <f ca="1">M20*Лист1!$B$8+N20*Лист1!$B$8+Q20*Лист1!$B$9+O20*Лист1!$B$8+$R$5*Лист1!$B$9</f>
        <v>53450</v>
      </c>
      <c r="U20" s="12">
        <f t="shared" ca="1" si="6"/>
        <v>3</v>
      </c>
      <c r="V20" s="13">
        <f ca="1">ROUNDDOWN(IF($U20=1,F20,0)+IF($U20=2,M20*R_/$T20,0)+IF($U20=3,F20-(F20-M20)*($S20-R_)/($S20-$T20),0),)</f>
        <v>125</v>
      </c>
      <c r="W20" s="13">
        <f ca="1">ROUNDDOWN(IF($U20=1,G20,0)+IF($U20=2,N20*R_/$T20,0)+IF($U20=3,G20-(G20-N20)*($S20-R_)/($S20-$T20),0),)</f>
        <v>664</v>
      </c>
      <c r="X20" s="13">
        <f ca="1">ROUNDDOWN(IF($U20=1,H20,0)+IF($U20=2,O20*R_/$T20,0)+IF($U20=3,H20-(H20-O20)*($S20-R_)/($S20-$T20),0),)</f>
        <v>1236</v>
      </c>
      <c r="Y20" s="10">
        <f ca="1">ROUNDDOWN(IF($U20=1,J20,0)+IF($U20=2,Q20*R_/$T20,0)+IF($U20=3,IF(J20-(J20-Q20)*($S20-R_)/($S20-$T20)&gt;J20,J20,J20-(J20-Q20)*($S20-R_)/($S20-$T20)),0),)</f>
        <v>242</v>
      </c>
      <c r="Z20" s="10">
        <f ca="1">ROUNDDOWN(IF($U20=1,L20,0)+IF($U20=2,R20*R_/$T20,0)+IF($U20=3,L20-(L20-R20)*($S20-R_)/($S20-$T20),0),)</f>
        <v>403</v>
      </c>
      <c r="AA20" s="13">
        <f t="shared" ca="1" si="7"/>
        <v>1031</v>
      </c>
      <c r="AB20" s="45">
        <f t="shared" ca="1" si="9"/>
        <v>1639</v>
      </c>
      <c r="AP20" s="29"/>
    </row>
    <row r="21" spans="1:52" ht="14.4" customHeight="1" x14ac:dyDescent="0.3">
      <c r="A21" s="13">
        <v>16</v>
      </c>
      <c r="B21" s="13">
        <f t="shared" ca="1" si="3"/>
        <v>1031</v>
      </c>
      <c r="C21" s="13">
        <f ca="1">FLOOR(V20+Y20*Лист1!$B$2,1)</f>
        <v>163</v>
      </c>
      <c r="D21" s="12">
        <f t="shared" ca="1" si="0"/>
        <v>868</v>
      </c>
      <c r="E21" s="12">
        <f t="shared" ca="1" si="8"/>
        <v>1639</v>
      </c>
      <c r="F21" s="13">
        <f ca="1">ROUNDDOWN(C21*Лист1!$B$6+RAND(),)</f>
        <v>131</v>
      </c>
      <c r="G21" s="18">
        <f ca="1">ROUNDDOWN(D21*Лист1!$B$6+RAND(),)</f>
        <v>694</v>
      </c>
      <c r="H21" s="18">
        <f ca="1">ROUNDDOWN(E21*Лист1!$B$6+RAND(),)</f>
        <v>1311</v>
      </c>
      <c r="I21" s="13">
        <f ca="1">FLOOR(G21/2*Fert,1)</f>
        <v>1041</v>
      </c>
      <c r="J21" s="19">
        <f ca="1">ROUNDDOWN((I21-G21)*Лист1!$B$7+RAND(),)</f>
        <v>243</v>
      </c>
      <c r="K21" s="13">
        <f t="shared" ca="1" si="1"/>
        <v>1966</v>
      </c>
      <c r="L21" s="19">
        <f ca="1">ROUNDDOWN((K21-H21)*Лист1!$B$7+RAND(),)</f>
        <v>458</v>
      </c>
      <c r="M21" s="13">
        <f ca="1">ROUNDDOWN(F21*Лист1!$B$11+RAND(),)</f>
        <v>102</v>
      </c>
      <c r="N21" s="13">
        <f ca="1">ROUNDDOWN(G21*Лист1!$B$10+RAND(),)</f>
        <v>541</v>
      </c>
      <c r="O21" s="13">
        <f ca="1">ROUNDDOWN(H21*Лист1!$B$10+RAND(),)</f>
        <v>1023</v>
      </c>
      <c r="P21" s="24">
        <f ca="1">IFERROR(IF((C_child+assist*F21/J21)&gt;1,1,C_child+assist*F21/J21),0)</f>
        <v>0.95823045267489704</v>
      </c>
      <c r="Q21" s="13">
        <f t="shared" ca="1" si="5"/>
        <v>232</v>
      </c>
      <c r="R21" s="13">
        <f ca="1">ROUNDDOWN(L21*Лист1!$B$12+RAND(),)</f>
        <v>229</v>
      </c>
      <c r="S21" s="12">
        <f ca="1">F21*Лист1!$B$8+G21*Лист1!$B$8+J21*Лист1!$B$9+H21*Лист1!$B$8+L21*Лист1!$B$9</f>
        <v>71090</v>
      </c>
      <c r="T21" s="12">
        <f ca="1">M21*Лист1!$B$8+N21*Лист1!$B$8+Q21*Лист1!$B$9+O21*Лист1!$B$8+$R$5*Лист1!$B$9</f>
        <v>53450</v>
      </c>
      <c r="U21" s="12">
        <f ca="1">IF(S21&lt;=R_,1,IF(T21&gt;=R_,2,3))</f>
        <v>3</v>
      </c>
      <c r="V21" s="13">
        <f ca="1">ROUNDDOWN(IF($U21=1,F21,0)+IF($U21=2,M21*R_/$T21,0)+IF($U21=3,F21-(F21-M21)*($S21-R_)/($S21-$T21),0),)</f>
        <v>124</v>
      </c>
      <c r="W21" s="13">
        <f ca="1">ROUNDDOWN(IF($U21=1,G21,0)+IF($U21=2,N21*R_/$T21,0)+IF($U21=3,G21-(G21-N21)*($S21-R_)/($S21-$T21),0),)</f>
        <v>658</v>
      </c>
      <c r="X21" s="13">
        <f ca="1">ROUNDDOWN(IF($U21=1,H21,0)+IF($U21=2,O21*R_/$T21,0)+IF($U21=3,H21-(H21-O21)*($S21-R_)/($S21-$T21),0),)</f>
        <v>1244</v>
      </c>
      <c r="Y21" s="10">
        <f ca="1">ROUNDDOWN(IF($U21=1,J21,0)+IF($U21=2,Q21*R_/$T21,0)+IF($U21=3,IF(J21-(J21-Q21)*($S21-R_)/($S21-$T21)&gt;J21,J21,J21-(J21-Q21)*($S21-R_)/($S21-$T21)),0),)</f>
        <v>240</v>
      </c>
      <c r="Z21" s="10">
        <f ca="1">ROUNDDOWN(IF($U21=1,L21,0)+IF($U21=2,R21*R_/$T21,0)+IF($U21=3,L21-(L21-R21)*($S21-R_)/($S21-$T21),0),)</f>
        <v>404</v>
      </c>
      <c r="AA21" s="13">
        <f t="shared" ca="1" si="7"/>
        <v>1022</v>
      </c>
      <c r="AB21" s="45">
        <f t="shared" ca="1" si="9"/>
        <v>1648</v>
      </c>
      <c r="AP21" s="29"/>
    </row>
    <row r="22" spans="1:52" ht="14.4" customHeight="1" x14ac:dyDescent="0.3">
      <c r="A22" s="13">
        <v>17</v>
      </c>
      <c r="B22" s="13">
        <f t="shared" ca="1" si="3"/>
        <v>1022</v>
      </c>
      <c r="C22" s="13">
        <f ca="1">FLOOR(V21+Y21*Лист1!$B$2,1)</f>
        <v>162</v>
      </c>
      <c r="D22" s="12">
        <f t="shared" ca="1" si="0"/>
        <v>860</v>
      </c>
      <c r="E22" s="12">
        <f t="shared" ca="1" si="8"/>
        <v>1648</v>
      </c>
      <c r="F22" s="13">
        <f ca="1">ROUNDDOWN(C22*Лист1!$B$6+RAND(),)</f>
        <v>130</v>
      </c>
      <c r="G22" s="18">
        <f ca="1">ROUNDDOWN(D22*Лист1!$B$6+RAND(),)</f>
        <v>688</v>
      </c>
      <c r="H22" s="18">
        <f ca="1">ROUNDDOWN(E22*Лист1!$B$6+RAND(),)</f>
        <v>1318</v>
      </c>
      <c r="I22" s="13">
        <f ca="1">FLOOR(G22/2*Fert,1)</f>
        <v>1032</v>
      </c>
      <c r="J22" s="19">
        <f ca="1">ROUNDDOWN((I22-G22)*Лист1!$B$7+RAND(),)</f>
        <v>240</v>
      </c>
      <c r="K22" s="13">
        <f t="shared" ca="1" si="1"/>
        <v>1977</v>
      </c>
      <c r="L22" s="19">
        <f ca="1">ROUNDDOWN((K22-H22)*Лист1!$B$7+RAND(),)</f>
        <v>461</v>
      </c>
      <c r="M22" s="13">
        <f ca="1">ROUNDDOWN(F22*Лист1!$B$11+RAND(),)</f>
        <v>102</v>
      </c>
      <c r="N22" s="13">
        <f ca="1">ROUNDDOWN(G22*Лист1!$B$10+RAND(),)</f>
        <v>536</v>
      </c>
      <c r="O22" s="13">
        <f ca="1">ROUNDDOWN(H22*Лист1!$B$10+RAND(),)</f>
        <v>1028</v>
      </c>
      <c r="P22" s="24">
        <f ca="1">IFERROR(IF((C_child+assist*F22/J22)&gt;1,1,C_child+assist*F22/J22),0)</f>
        <v>0.9604166666666667</v>
      </c>
      <c r="Q22" s="13">
        <f t="shared" ca="1" si="5"/>
        <v>230</v>
      </c>
      <c r="R22" s="13">
        <f ca="1">ROUNDDOWN(L22*Лист1!$B$12+RAND(),)</f>
        <v>231</v>
      </c>
      <c r="S22" s="12">
        <f ca="1">F22*Лист1!$B$8+G22*Лист1!$B$8+J22*Лист1!$B$9+H22*Лист1!$B$8+L22*Лист1!$B$9</f>
        <v>71090</v>
      </c>
      <c r="T22" s="12">
        <f ca="1">M22*Лист1!$B$8+N22*Лист1!$B$8+Q22*Лист1!$B$9+O22*Лист1!$B$8+$R$5*Лист1!$B$9</f>
        <v>53430</v>
      </c>
      <c r="U22" s="12">
        <f t="shared" ca="1" si="6"/>
        <v>3</v>
      </c>
      <c r="V22" s="13">
        <f ca="1">ROUNDDOWN(IF($U22=1,F22,0)+IF($U22=2,M22*R_/$T22,0)+IF($U22=3,F22-(F22-M22)*($S22-R_)/($S22-$T22),0),)</f>
        <v>123</v>
      </c>
      <c r="W22" s="13">
        <f ca="1">ROUNDDOWN(IF($U22=1,G22,0)+IF($U22=2,N22*R_/$T22,0)+IF($U22=3,G22-(G22-N22)*($S22-R_)/($S22-$T22),0),)</f>
        <v>652</v>
      </c>
      <c r="X22" s="13">
        <f ca="1">ROUNDDOWN(IF($U22=1,H22,0)+IF($U22=2,O22*R_/$T22,0)+IF($U22=3,H22-(H22-O22)*($S22-R_)/($S22-$T22),0),)</f>
        <v>1250</v>
      </c>
      <c r="Y22" s="10">
        <f ca="1">ROUNDDOWN(IF($U22=1,J22,0)+IF($U22=2,Q22*R_/$T22,0)+IF($U22=3,IF(J22-(J22-Q22)*($S22-R_)/($S22-$T22)&gt;J22,J22,J22-(J22-Q22)*($S22-R_)/($S22-$T22)),0),)</f>
        <v>237</v>
      </c>
      <c r="Z22" s="10">
        <f ca="1">ROUNDDOWN(IF($U22=1,L22,0)+IF($U22=2,R22*R_/$T22,0)+IF($U22=3,L22-(L22-R22)*($S22-R_)/($S22-$T22),0),)</f>
        <v>407</v>
      </c>
      <c r="AA22" s="13">
        <f t="shared" ca="1" si="7"/>
        <v>1012</v>
      </c>
      <c r="AB22" s="45">
        <f t="shared" ca="1" si="9"/>
        <v>1657</v>
      </c>
      <c r="AP22" s="29"/>
      <c r="AQ22" s="31"/>
      <c r="AR22" s="9"/>
      <c r="AS22" s="9"/>
      <c r="AT22" s="9"/>
    </row>
    <row r="23" spans="1:52" x14ac:dyDescent="0.3">
      <c r="A23" s="13">
        <v>18</v>
      </c>
      <c r="B23" s="13">
        <f t="shared" ca="1" si="3"/>
        <v>1012</v>
      </c>
      <c r="C23" s="13">
        <f ca="1">FLOOR(V22+Y22*Лист1!$B$2,1)</f>
        <v>160</v>
      </c>
      <c r="D23" s="12">
        <f t="shared" ca="1" si="0"/>
        <v>852</v>
      </c>
      <c r="E23" s="12">
        <f t="shared" ca="1" si="8"/>
        <v>1657</v>
      </c>
      <c r="F23" s="13">
        <f ca="1">ROUNDDOWN(C23*Лист1!$B$6+RAND(),)</f>
        <v>128</v>
      </c>
      <c r="G23" s="18">
        <f ca="1">ROUNDDOWN(D23*Лист1!$B$6+RAND(),)</f>
        <v>682</v>
      </c>
      <c r="H23" s="18">
        <f ca="1">ROUNDDOWN(E23*Лист1!$B$6+RAND(),)</f>
        <v>1326</v>
      </c>
      <c r="I23" s="13">
        <f ca="1">FLOOR(G23/2*Fert,1)</f>
        <v>1023</v>
      </c>
      <c r="J23" s="19">
        <f ca="1">ROUNDDOWN((I23-G23)*Лист1!$B$7+RAND(),)</f>
        <v>239</v>
      </c>
      <c r="K23" s="13">
        <f t="shared" ca="1" si="1"/>
        <v>1989</v>
      </c>
      <c r="L23" s="19">
        <f ca="1">ROUNDDOWN((K23-H23)*Лист1!$B$7+RAND(),)</f>
        <v>465</v>
      </c>
      <c r="M23" s="13">
        <f ca="1">ROUNDDOWN(F23*Лист1!$B$11+RAND(),)</f>
        <v>99</v>
      </c>
      <c r="N23" s="13">
        <f ca="1">ROUNDDOWN(G23*Лист1!$B$10+RAND(),)</f>
        <v>532</v>
      </c>
      <c r="O23" s="13">
        <f ca="1">ROUNDDOWN(H23*Лист1!$B$10+RAND(),)</f>
        <v>1034</v>
      </c>
      <c r="P23" s="24">
        <f ca="1">IFERROR(IF((C_child+assist*F23/J23)&gt;1,1,C_child+assist*F23/J23),0)</f>
        <v>0.95523012552301256</v>
      </c>
      <c r="Q23" s="13">
        <f t="shared" ca="1" si="5"/>
        <v>228</v>
      </c>
      <c r="R23" s="13">
        <f ca="1">ROUNDDOWN(L23*Лист1!$B$12+RAND(),)</f>
        <v>233</v>
      </c>
      <c r="S23" s="12">
        <f ca="1">F23*Лист1!$B$8+G23*Лист1!$B$8+J23*Лист1!$B$9+H23*Лист1!$B$8+L23*Лист1!$B$9</f>
        <v>71120</v>
      </c>
      <c r="T23" s="12">
        <f ca="1">M23*Лист1!$B$8+N23*Лист1!$B$8+Q23*Лист1!$B$9+O23*Лист1!$B$8+$R$5*Лист1!$B$9</f>
        <v>53380</v>
      </c>
      <c r="U23" s="12">
        <f t="shared" ca="1" si="6"/>
        <v>3</v>
      </c>
      <c r="V23" s="13">
        <f ca="1">ROUNDDOWN(IF($U23=1,F23,0)+IF($U23=2,M23*R_/$T23,0)+IF($U23=3,F23-(F23-M23)*($S23-R_)/($S23-$T23),0),)</f>
        <v>121</v>
      </c>
      <c r="W23" s="13">
        <f ca="1">ROUNDDOWN(IF($U23=1,G23,0)+IF($U23=2,N23*R_/$T23,0)+IF($U23=3,G23-(G23-N23)*($S23-R_)/($S23-$T23),0),)</f>
        <v>647</v>
      </c>
      <c r="X23" s="13">
        <f ca="1">ROUNDDOWN(IF($U23=1,H23,0)+IF($U23=2,O23*R_/$T23,0)+IF($U23=3,H23-(H23-O23)*($S23-R_)/($S23-$T23),0),)</f>
        <v>1258</v>
      </c>
      <c r="Y23" s="10">
        <f ca="1">ROUNDDOWN(IF($U23=1,J23,0)+IF($U23=2,Q23*R_/$T23,0)+IF($U23=3,IF(J23-(J23-Q23)*($S23-R_)/($S23-$T23)&gt;J23,J23,J23-(J23-Q23)*($S23-R_)/($S23-$T23)),0),)</f>
        <v>236</v>
      </c>
      <c r="Z23" s="10">
        <f ca="1">ROUNDDOWN(IF($U23=1,L23,0)+IF($U23=2,R23*R_/$T23,0)+IF($U23=3,L23-(L23-R23)*($S23-R_)/($S23-$T23),0),)</f>
        <v>411</v>
      </c>
      <c r="AA23" s="13">
        <f t="shared" ca="1" si="7"/>
        <v>1004</v>
      </c>
      <c r="AB23" s="45">
        <f t="shared" ca="1" si="9"/>
        <v>1669</v>
      </c>
      <c r="AP23" s="29"/>
      <c r="AQ23" s="29"/>
      <c r="AR23" s="6"/>
      <c r="AS23" s="6"/>
      <c r="AT23" s="6"/>
      <c r="AU23" s="6"/>
      <c r="AV23" s="7"/>
      <c r="AW23" s="7"/>
      <c r="AX23" s="7"/>
      <c r="AY23" s="7"/>
      <c r="AZ23" s="7"/>
    </row>
    <row r="24" spans="1:52" x14ac:dyDescent="0.3">
      <c r="A24" s="13">
        <v>19</v>
      </c>
      <c r="B24" s="13">
        <f t="shared" ca="1" si="3"/>
        <v>1004</v>
      </c>
      <c r="C24" s="13">
        <f ca="1">FLOOR(V23+Y23*Лист1!$B$2,1)</f>
        <v>158</v>
      </c>
      <c r="D24" s="12">
        <f t="shared" ca="1" si="0"/>
        <v>846</v>
      </c>
      <c r="E24" s="12">
        <f t="shared" ca="1" si="8"/>
        <v>1669</v>
      </c>
      <c r="F24" s="13">
        <f ca="1">ROUNDDOWN(C24*Лист1!$B$6+RAND(),)</f>
        <v>126</v>
      </c>
      <c r="G24" s="18">
        <f ca="1">ROUNDDOWN(D24*Лист1!$B$6+RAND(),)</f>
        <v>677</v>
      </c>
      <c r="H24" s="18">
        <f ca="1">ROUNDDOWN(E24*Лист1!$B$6+RAND(),)</f>
        <v>1335</v>
      </c>
      <c r="I24" s="13">
        <f ca="1">FLOOR(G24/2*Fert,1)</f>
        <v>1015</v>
      </c>
      <c r="J24" s="19">
        <f ca="1">ROUNDDOWN((I24-G24)*Лист1!$B$7+RAND(),)</f>
        <v>236</v>
      </c>
      <c r="K24" s="13">
        <f t="shared" ca="1" si="1"/>
        <v>2002</v>
      </c>
      <c r="L24" s="19">
        <f ca="1">ROUNDDOWN((K24-H24)*Лист1!$B$7+RAND(),)</f>
        <v>467</v>
      </c>
      <c r="M24" s="13">
        <f ca="1">ROUNDDOWN(F24*Лист1!$B$11+RAND(),)</f>
        <v>98</v>
      </c>
      <c r="N24" s="13">
        <f ca="1">ROUNDDOWN(G24*Лист1!$B$10+RAND(),)</f>
        <v>528</v>
      </c>
      <c r="O24" s="13">
        <f ca="1">ROUNDDOWN(H24*Лист1!$B$10+RAND(),)</f>
        <v>1041</v>
      </c>
      <c r="P24" s="24">
        <f ca="1">IFERROR(IF((C_child+assist*F24/J24)&gt;1,1,C_child+assist*F24/J24),0)</f>
        <v>0.95381355932203382</v>
      </c>
      <c r="Q24" s="13">
        <f t="shared" ca="1" si="5"/>
        <v>225</v>
      </c>
      <c r="R24" s="13">
        <f ca="1">ROUNDDOWN(L24*Лист1!$B$12+RAND(),)</f>
        <v>233</v>
      </c>
      <c r="S24" s="12">
        <f ca="1">F24*Лист1!$B$8+G24*Лист1!$B$8+J24*Лист1!$B$9+H24*Лист1!$B$8+L24*Лист1!$B$9</f>
        <v>71170</v>
      </c>
      <c r="T24" s="12">
        <f ca="1">M24*Лист1!$B$8+N24*Лист1!$B$8+Q24*Лист1!$B$9+O24*Лист1!$B$8+$R$5*Лист1!$B$9</f>
        <v>53410</v>
      </c>
      <c r="U24" s="12">
        <f t="shared" ca="1" si="6"/>
        <v>3</v>
      </c>
      <c r="V24" s="13">
        <f ca="1">ROUNDDOWN(IF($U24=1,F24,0)+IF($U24=2,M24*R_/$T24,0)+IF($U24=3,F24-(F24-M24)*($S24-R_)/($S24-$T24),0),)</f>
        <v>119</v>
      </c>
      <c r="W24" s="13">
        <f ca="1">ROUNDDOWN(IF($U24=1,G24,0)+IF($U24=2,N24*R_/$T24,0)+IF($U24=3,G24-(G24-N24)*($S24-R_)/($S24-$T24),0),)</f>
        <v>642</v>
      </c>
      <c r="X24" s="13">
        <f ca="1">ROUNDDOWN(IF($U24=1,H24,0)+IF($U24=2,O24*R_/$T24,0)+IF($U24=3,H24-(H24-O24)*($S24-R_)/($S24-$T24),0),)</f>
        <v>1265</v>
      </c>
      <c r="Y24" s="10">
        <f ca="1">ROUNDDOWN(IF($U24=1,J24,0)+IF($U24=2,Q24*R_/$T24,0)+IF($U24=3,IF(J24-(J24-Q24)*($S24-R_)/($S24-$T24)&gt;J24,J24,J24-(J24-Q24)*($S24-R_)/($S24-$T24)),0),)</f>
        <v>233</v>
      </c>
      <c r="Z24" s="10">
        <f ca="1">ROUNDDOWN(IF($U24=1,L24,0)+IF($U24=2,R24*R_/$T24,0)+IF($U24=3,L24-(L24-R24)*($S24-R_)/($S24-$T24),0),)</f>
        <v>412</v>
      </c>
      <c r="AA24" s="13">
        <f t="shared" ca="1" si="7"/>
        <v>994</v>
      </c>
      <c r="AB24" s="45">
        <f t="shared" ca="1" si="9"/>
        <v>1677</v>
      </c>
      <c r="AP24" s="29"/>
      <c r="AQ24" s="29"/>
      <c r="AR24" s="6"/>
      <c r="AS24" s="6"/>
      <c r="AT24" s="6"/>
      <c r="AU24" s="6"/>
      <c r="AV24" s="7"/>
      <c r="AW24" s="7"/>
      <c r="AX24" s="7"/>
      <c r="AY24" s="7"/>
      <c r="AZ24" s="7"/>
    </row>
    <row r="25" spans="1:52" x14ac:dyDescent="0.3">
      <c r="A25" s="13">
        <v>20</v>
      </c>
      <c r="B25" s="13">
        <f t="shared" ca="1" si="3"/>
        <v>994</v>
      </c>
      <c r="C25" s="13">
        <f ca="1">FLOOR(V24+Y24*Лист1!$B$2,1)</f>
        <v>156</v>
      </c>
      <c r="D25" s="12">
        <f t="shared" ca="1" si="0"/>
        <v>838</v>
      </c>
      <c r="E25" s="12">
        <f t="shared" ca="1" si="8"/>
        <v>1677</v>
      </c>
      <c r="F25" s="13">
        <f ca="1">ROUNDDOWN(C25*Лист1!$B$6+RAND(),)</f>
        <v>125</v>
      </c>
      <c r="G25" s="18">
        <f ca="1">ROUNDDOWN(D25*Лист1!$B$6+RAND(),)</f>
        <v>671</v>
      </c>
      <c r="H25" s="18">
        <f ca="1">ROUNDDOWN(E25*Лист1!$B$6+RAND(),)</f>
        <v>1341</v>
      </c>
      <c r="I25" s="13">
        <f ca="1">FLOOR(G25/2*Fert,1)</f>
        <v>1006</v>
      </c>
      <c r="J25" s="19">
        <f ca="1">ROUNDDOWN((I25-G25)*Лист1!$B$7+RAND(),)</f>
        <v>234</v>
      </c>
      <c r="K25" s="13">
        <f t="shared" ca="1" si="1"/>
        <v>2011</v>
      </c>
      <c r="L25" s="19">
        <f ca="1">ROUNDDOWN((K25-H25)*Лист1!$B$7+RAND(),)</f>
        <v>469</v>
      </c>
      <c r="M25" s="13">
        <f ca="1">ROUNDDOWN(F25*Лист1!$B$11+RAND(),)</f>
        <v>97</v>
      </c>
      <c r="N25" s="13">
        <f ca="1">ROUNDDOWN(G25*Лист1!$B$10+RAND(),)</f>
        <v>524</v>
      </c>
      <c r="O25" s="13">
        <f ca="1">ROUNDDOWN(H25*Лист1!$B$10+RAND(),)</f>
        <v>1046</v>
      </c>
      <c r="P25" s="24">
        <f ca="1">IFERROR(IF((C_child+assist*F25/J25)&gt;1,1,C_child+assist*F25/J25),0)</f>
        <v>0.954059829059829</v>
      </c>
      <c r="Q25" s="13">
        <f t="shared" ca="1" si="5"/>
        <v>224</v>
      </c>
      <c r="R25" s="13">
        <f ca="1">ROUNDDOWN(L25*Лист1!$B$12+RAND(),)</f>
        <v>234</v>
      </c>
      <c r="S25" s="12">
        <f ca="1">F25*Лист1!$B$8+G25*Лист1!$B$8+J25*Лист1!$B$9+H25*Лист1!$B$8+L25*Лист1!$B$9</f>
        <v>71140</v>
      </c>
      <c r="T25" s="12">
        <f ca="1">M25*Лист1!$B$8+N25*Лист1!$B$8+Q25*Лист1!$B$9+O25*Лист1!$B$8+$R$5*Лист1!$B$9</f>
        <v>53400</v>
      </c>
      <c r="U25" s="12">
        <f t="shared" ca="1" si="6"/>
        <v>3</v>
      </c>
      <c r="V25" s="13">
        <f ca="1">ROUNDDOWN(IF($U25=1,F25,0)+IF($U25=2,M25*R_/$T25,0)+IF($U25=3,F25-(F25-M25)*($S25-R_)/($S25-$T25),0),)</f>
        <v>118</v>
      </c>
      <c r="W25" s="13">
        <f ca="1">ROUNDDOWN(IF($U25=1,G25,0)+IF($U25=2,N25*R_/$T25,0)+IF($U25=3,G25-(G25-N25)*($S25-R_)/($S25-$T25),0),)</f>
        <v>636</v>
      </c>
      <c r="X25" s="13">
        <f ca="1">ROUNDDOWN(IF($U25=1,H25,0)+IF($U25=2,O25*R_/$T25,0)+IF($U25=3,H25-(H25-O25)*($S25-R_)/($S25-$T25),0),)</f>
        <v>1272</v>
      </c>
      <c r="Y25" s="10">
        <f ca="1">ROUNDDOWN(IF($U25=1,J25,0)+IF($U25=2,Q25*R_/$T25,0)+IF($U25=3,IF(J25-(J25-Q25)*($S25-R_)/($S25-$T25)&gt;J25,J25,J25-(J25-Q25)*($S25-R_)/($S25-$T25)),0),)</f>
        <v>231</v>
      </c>
      <c r="Z25" s="10">
        <f ca="1">ROUNDDOWN(IF($U25=1,L25,0)+IF($U25=2,R25*R_/$T25,0)+IF($U25=3,L25-(L25-R25)*($S25-R_)/($S25-$T25),0),)</f>
        <v>414</v>
      </c>
      <c r="AA25" s="13">
        <f t="shared" ca="1" si="7"/>
        <v>985</v>
      </c>
      <c r="AB25" s="45">
        <f t="shared" ca="1" si="9"/>
        <v>1686</v>
      </c>
      <c r="AP25" s="29"/>
      <c r="AQ25" s="29"/>
      <c r="AR25" s="6"/>
      <c r="AS25" s="6"/>
      <c r="AT25" s="6"/>
      <c r="AU25" s="6"/>
      <c r="AV25" s="7"/>
      <c r="AW25" s="7"/>
      <c r="AX25" s="7"/>
      <c r="AY25" s="7"/>
      <c r="AZ25" s="7"/>
    </row>
    <row r="26" spans="1:52" x14ac:dyDescent="0.3">
      <c r="A26" s="13">
        <v>21</v>
      </c>
      <c r="B26" s="13">
        <f t="shared" ca="1" si="3"/>
        <v>985</v>
      </c>
      <c r="C26" s="13">
        <f ca="1">FLOOR(V25+Y25*Лист1!$B$2,1)</f>
        <v>154</v>
      </c>
      <c r="D26" s="12">
        <f t="shared" ca="1" si="0"/>
        <v>831</v>
      </c>
      <c r="E26" s="12">
        <f t="shared" ca="1" si="8"/>
        <v>1686</v>
      </c>
      <c r="F26" s="13">
        <f ca="1">ROUNDDOWN(C26*Лист1!$B$6+RAND(),)</f>
        <v>123</v>
      </c>
      <c r="G26" s="18">
        <f ca="1">ROUNDDOWN(D26*Лист1!$B$6+RAND(),)</f>
        <v>664</v>
      </c>
      <c r="H26" s="18">
        <f ca="1">ROUNDDOWN(E26*Лист1!$B$6+RAND(),)</f>
        <v>1349</v>
      </c>
      <c r="I26" s="13">
        <f ca="1">FLOOR(G26/2*Fert,1)</f>
        <v>996</v>
      </c>
      <c r="J26" s="19">
        <f ca="1">ROUNDDOWN((I26-G26)*Лист1!$B$7+RAND(),)</f>
        <v>232</v>
      </c>
      <c r="K26" s="13">
        <f t="shared" ca="1" si="1"/>
        <v>2023</v>
      </c>
      <c r="L26" s="19">
        <f ca="1">ROUNDDOWN((K26-H26)*Лист1!$B$7+RAND(),)</f>
        <v>472</v>
      </c>
      <c r="M26" s="13">
        <f ca="1">ROUNDDOWN(F26*Лист1!$B$11+RAND(),)</f>
        <v>96</v>
      </c>
      <c r="N26" s="13">
        <f ca="1">ROUNDDOWN(G26*Лист1!$B$10+RAND(),)</f>
        <v>518</v>
      </c>
      <c r="O26" s="13">
        <f ca="1">ROUNDDOWN(H26*Лист1!$B$10+RAND(),)</f>
        <v>1052</v>
      </c>
      <c r="P26" s="24">
        <f ca="1">IFERROR(IF((C_child+assist*F26/J26)&gt;1,1,C_child+assist*F26/J26),0)</f>
        <v>0.95064655172413792</v>
      </c>
      <c r="Q26" s="13">
        <f t="shared" ca="1" si="5"/>
        <v>220</v>
      </c>
      <c r="R26" s="13">
        <f ca="1">ROUNDDOWN(L26*Лист1!$B$12+RAND(),)</f>
        <v>236</v>
      </c>
      <c r="S26" s="12">
        <f ca="1">F26*Лист1!$B$8+G26*Лист1!$B$8+J26*Лист1!$B$9+H26*Лист1!$B$8+L26*Лист1!$B$9</f>
        <v>71120</v>
      </c>
      <c r="T26" s="12">
        <f ca="1">M26*Лист1!$B$8+N26*Лист1!$B$8+Q26*Лист1!$B$9+O26*Лист1!$B$8+$R$5*Лист1!$B$9</f>
        <v>53330</v>
      </c>
      <c r="U26" s="12">
        <f t="shared" ca="1" si="6"/>
        <v>3</v>
      </c>
      <c r="V26" s="13">
        <f ca="1">ROUNDDOWN(IF($U26=1,F26,0)+IF($U26=2,M26*R_/$T26,0)+IF($U26=3,F26-(F26-M26)*($S26-R_)/($S26-$T26),0),)</f>
        <v>116</v>
      </c>
      <c r="W26" s="13">
        <f ca="1">ROUNDDOWN(IF($U26=1,G26,0)+IF($U26=2,N26*R_/$T26,0)+IF($U26=3,G26-(G26-N26)*($S26-R_)/($S26-$T26),0),)</f>
        <v>630</v>
      </c>
      <c r="X26" s="13">
        <f ca="1">ROUNDDOWN(IF($U26=1,H26,0)+IF($U26=2,O26*R_/$T26,0)+IF($U26=3,H26-(H26-O26)*($S26-R_)/($S26-$T26),0),)</f>
        <v>1280</v>
      </c>
      <c r="Y26" s="10">
        <f ca="1">ROUNDDOWN(IF($U26=1,J26,0)+IF($U26=2,Q26*R_/$T26,0)+IF($U26=3,IF(J26-(J26-Q26)*($S26-R_)/($S26-$T26)&gt;J26,J26,J26-(J26-Q26)*($S26-R_)/($S26-$T26)),0),)</f>
        <v>229</v>
      </c>
      <c r="Z26" s="10">
        <f ca="1">ROUNDDOWN(IF($U26=1,L26,0)+IF($U26=2,R26*R_/$T26,0)+IF($U26=3,L26-(L26-R26)*($S26-R_)/($S26-$T26),0),)</f>
        <v>417</v>
      </c>
      <c r="AA26" s="13">
        <f t="shared" ca="1" si="7"/>
        <v>975</v>
      </c>
      <c r="AB26" s="45">
        <f t="shared" ca="1" si="9"/>
        <v>1697</v>
      </c>
      <c r="AP26" s="29"/>
      <c r="AV26" s="7"/>
      <c r="AW26" s="7"/>
      <c r="AX26" s="7"/>
      <c r="AY26" s="7"/>
      <c r="AZ26" s="7"/>
    </row>
    <row r="27" spans="1:52" x14ac:dyDescent="0.3">
      <c r="A27" s="13">
        <v>22</v>
      </c>
      <c r="B27" s="13">
        <f t="shared" ca="1" si="3"/>
        <v>975</v>
      </c>
      <c r="C27" s="13">
        <f ca="1">FLOOR(V26+Y26*Лист1!$B$2,1)</f>
        <v>152</v>
      </c>
      <c r="D27" s="12">
        <f t="shared" ca="1" si="0"/>
        <v>823</v>
      </c>
      <c r="E27" s="12">
        <f t="shared" ca="1" si="8"/>
        <v>1697</v>
      </c>
      <c r="F27" s="13">
        <f ca="1">ROUNDDOWN(C27*Лист1!$B$6+RAND(),)</f>
        <v>121</v>
      </c>
      <c r="G27" s="18">
        <f ca="1">ROUNDDOWN(D27*Лист1!$B$6+RAND(),)</f>
        <v>659</v>
      </c>
      <c r="H27" s="18">
        <f ca="1">ROUNDDOWN(E27*Лист1!$B$6+RAND(),)</f>
        <v>1357</v>
      </c>
      <c r="I27" s="13">
        <f ca="1">FLOOR(G27/2*Fert,1)</f>
        <v>988</v>
      </c>
      <c r="J27" s="19">
        <f ca="1">ROUNDDOWN((I27-G27)*Лист1!$B$7+RAND(),)</f>
        <v>230</v>
      </c>
      <c r="K27" s="13">
        <f t="shared" ca="1" si="1"/>
        <v>2035</v>
      </c>
      <c r="L27" s="19">
        <f ca="1">ROUNDDOWN((K27-H27)*Лист1!$B$7+RAND(),)</f>
        <v>475</v>
      </c>
      <c r="M27" s="13">
        <f ca="1">ROUNDDOWN(F27*Лист1!$B$11+RAND(),)</f>
        <v>94</v>
      </c>
      <c r="N27" s="13">
        <f ca="1">ROUNDDOWN(G27*Лист1!$B$10+RAND(),)</f>
        <v>514</v>
      </c>
      <c r="O27" s="13">
        <f ca="1">ROUNDDOWN(H27*Лист1!$B$10+RAND(),)</f>
        <v>1059</v>
      </c>
      <c r="P27" s="24">
        <f ca="1">IFERROR(IF((C_child+assist*F27/J27)&gt;1,1,C_child+assist*F27/J27),0)</f>
        <v>0.9471739130434782</v>
      </c>
      <c r="Q27" s="13">
        <f t="shared" ca="1" si="5"/>
        <v>218</v>
      </c>
      <c r="R27" s="13">
        <f ca="1">ROUNDDOWN(L27*Лист1!$B$12+RAND(),)</f>
        <v>238</v>
      </c>
      <c r="S27" s="12">
        <f ca="1">F27*Лист1!$B$8+G27*Лист1!$B$8+J27*Лист1!$B$9+H27*Лист1!$B$8+L27*Лист1!$B$9</f>
        <v>71160</v>
      </c>
      <c r="T27" s="12">
        <f ca="1">M27*Лист1!$B$8+N27*Лист1!$B$8+Q27*Лист1!$B$9+O27*Лист1!$B$8+$R$5*Лист1!$B$9</f>
        <v>53340</v>
      </c>
      <c r="U27" s="12">
        <f t="shared" ca="1" si="6"/>
        <v>3</v>
      </c>
      <c r="V27" s="13">
        <f ca="1">ROUNDDOWN(IF($U27=1,F27,0)+IF($U27=2,M27*R_/$T27,0)+IF($U27=3,F27-(F27-M27)*($S27-R_)/($S27-$T27),0),)</f>
        <v>114</v>
      </c>
      <c r="W27" s="13">
        <f ca="1">ROUNDDOWN(IF($U27=1,G27,0)+IF($U27=2,N27*R_/$T27,0)+IF($U27=3,G27-(G27-N27)*($S27-R_)/($S27-$T27),0),)</f>
        <v>625</v>
      </c>
      <c r="X27" s="13">
        <f ca="1">ROUNDDOWN(IF($U27=1,H27,0)+IF($U27=2,O27*R_/$T27,0)+IF($U27=3,H27-(H27-O27)*($S27-R_)/($S27-$T27),0),)</f>
        <v>1287</v>
      </c>
      <c r="Y27" s="10">
        <f ca="1">ROUNDDOWN(IF($U27=1,J27,0)+IF($U27=2,Q27*R_/$T27,0)+IF($U27=3,IF(J27-(J27-Q27)*($S27-R_)/($S27-$T27)&gt;J27,J27,J27-(J27-Q27)*($S27-R_)/($S27-$T27)),0),)</f>
        <v>227</v>
      </c>
      <c r="Z27" s="10">
        <f ca="1">ROUNDDOWN(IF($U27=1,L27,0)+IF($U27=2,R27*R_/$T27,0)+IF($U27=3,L27-(L27-R27)*($S27-R_)/($S27-$T27),0),)</f>
        <v>419</v>
      </c>
      <c r="AA27" s="13">
        <f t="shared" ca="1" si="7"/>
        <v>966</v>
      </c>
      <c r="AB27" s="45">
        <f t="shared" ca="1" si="9"/>
        <v>1706</v>
      </c>
      <c r="AP27" s="29"/>
      <c r="AV27" s="7"/>
      <c r="AW27" s="7"/>
      <c r="AX27" s="7"/>
      <c r="AY27" s="7"/>
      <c r="AZ27" s="7"/>
    </row>
    <row r="28" spans="1:52" x14ac:dyDescent="0.3">
      <c r="A28" s="13">
        <v>23</v>
      </c>
      <c r="B28" s="13">
        <f t="shared" ca="1" si="3"/>
        <v>966</v>
      </c>
      <c r="C28" s="13">
        <f ca="1">FLOOR(V27+Y27*Лист1!$B$2,1)</f>
        <v>150</v>
      </c>
      <c r="D28" s="12">
        <f t="shared" ca="1" si="0"/>
        <v>816</v>
      </c>
      <c r="E28" s="12">
        <f t="shared" ca="1" si="8"/>
        <v>1706</v>
      </c>
      <c r="F28" s="13">
        <f ca="1">ROUNDDOWN(C28*Лист1!$B$6+RAND(),)</f>
        <v>120</v>
      </c>
      <c r="G28" s="18">
        <f ca="1">ROUNDDOWN(D28*Лист1!$B$6+RAND(),)</f>
        <v>652</v>
      </c>
      <c r="H28" s="18">
        <f ca="1">ROUNDDOWN(E28*Лист1!$B$6+RAND(),)</f>
        <v>1365</v>
      </c>
      <c r="I28" s="13">
        <f ca="1">FLOOR(G28/2*Fert,1)</f>
        <v>978</v>
      </c>
      <c r="J28" s="19">
        <f ca="1">ROUNDDOWN((I28-G28)*Лист1!$B$7+RAND(),)</f>
        <v>228</v>
      </c>
      <c r="K28" s="13">
        <f t="shared" ca="1" si="1"/>
        <v>2047</v>
      </c>
      <c r="L28" s="19">
        <f ca="1">ROUNDDOWN((K28-H28)*Лист1!$B$7+RAND(),)</f>
        <v>477</v>
      </c>
      <c r="M28" s="13">
        <f ca="1">ROUNDDOWN(F28*Лист1!$B$11+RAND(),)</f>
        <v>93</v>
      </c>
      <c r="N28" s="13">
        <f ca="1">ROUNDDOWN(G28*Лист1!$B$10+RAND(),)</f>
        <v>509</v>
      </c>
      <c r="O28" s="13">
        <f ca="1">ROUNDDOWN(H28*Лист1!$B$10+RAND(),)</f>
        <v>1065</v>
      </c>
      <c r="P28" s="24">
        <f ca="1">IFERROR(IF((C_child+assist*F28/J28)&gt;1,1,C_child+assist*F28/J28),0)</f>
        <v>0.94736842105263164</v>
      </c>
      <c r="Q28" s="13">
        <f t="shared" ca="1" si="5"/>
        <v>216</v>
      </c>
      <c r="R28" s="13">
        <f ca="1">ROUNDDOWN(L28*Лист1!$B$12+RAND(),)</f>
        <v>239</v>
      </c>
      <c r="S28" s="12">
        <f ca="1">F28*Лист1!$B$8+G28*Лист1!$B$8+J28*Лист1!$B$9+H28*Лист1!$B$8+L28*Лист1!$B$9</f>
        <v>71160</v>
      </c>
      <c r="T28" s="12">
        <f ca="1">M28*Лист1!$B$8+N28*Лист1!$B$8+Q28*Лист1!$B$9+O28*Лист1!$B$8+$R$5*Лист1!$B$9</f>
        <v>53320</v>
      </c>
      <c r="U28" s="12">
        <f t="shared" ca="1" si="6"/>
        <v>3</v>
      </c>
      <c r="V28" s="13">
        <f ca="1">ROUNDDOWN(IF($U28=1,F28,0)+IF($U28=2,M28*R_/$T28,0)+IF($U28=3,F28-(F28-M28)*($S28-R_)/($S28-$T28),0),)</f>
        <v>113</v>
      </c>
      <c r="W28" s="13">
        <f ca="1">ROUNDDOWN(IF($U28=1,G28,0)+IF($U28=2,N28*R_/$T28,0)+IF($U28=3,G28-(G28-N28)*($S28-R_)/($S28-$T28),0),)</f>
        <v>618</v>
      </c>
      <c r="X28" s="13">
        <f ca="1">ROUNDDOWN(IF($U28=1,H28,0)+IF($U28=2,O28*R_/$T28,0)+IF($U28=3,H28-(H28-O28)*($S28-R_)/($S28-$T28),0),)</f>
        <v>1295</v>
      </c>
      <c r="Y28" s="10">
        <f ca="1">ROUNDDOWN(IF($U28=1,J28,0)+IF($U28=2,Q28*R_/$T28,0)+IF($U28=3,IF(J28-(J28-Q28)*($S28-R_)/($S28-$T28)&gt;J28,J28,J28-(J28-Q28)*($S28-R_)/($S28-$T28)),0),)</f>
        <v>225</v>
      </c>
      <c r="Z28" s="10">
        <f ca="1">ROUNDDOWN(IF($U28=1,L28,0)+IF($U28=2,R28*R_/$T28,0)+IF($U28=3,L28-(L28-R28)*($S28-R_)/($S28-$T28),0),)</f>
        <v>421</v>
      </c>
      <c r="AA28" s="13">
        <f t="shared" ca="1" si="7"/>
        <v>956</v>
      </c>
      <c r="AB28" s="45">
        <f t="shared" ca="1" si="9"/>
        <v>1716</v>
      </c>
      <c r="AP28" s="29"/>
      <c r="AV28" s="7"/>
      <c r="AW28" s="7"/>
      <c r="AX28" s="7"/>
      <c r="AY28" s="7"/>
      <c r="AZ28" s="7"/>
    </row>
    <row r="29" spans="1:52" x14ac:dyDescent="0.3">
      <c r="A29" s="13">
        <v>24</v>
      </c>
      <c r="B29" s="13">
        <f t="shared" ca="1" si="3"/>
        <v>956</v>
      </c>
      <c r="C29" s="13">
        <f ca="1">FLOOR(V28+Y28*Лист1!$B$2,1)</f>
        <v>149</v>
      </c>
      <c r="D29" s="12">
        <f t="shared" ca="1" si="0"/>
        <v>807</v>
      </c>
      <c r="E29" s="12">
        <f t="shared" ca="1" si="8"/>
        <v>1716</v>
      </c>
      <c r="F29" s="13">
        <f ca="1">ROUNDDOWN(C29*Лист1!$B$6+RAND(),)</f>
        <v>119</v>
      </c>
      <c r="G29" s="18">
        <f ca="1">ROUNDDOWN(D29*Лист1!$B$6+RAND(),)</f>
        <v>645</v>
      </c>
      <c r="H29" s="18">
        <f ca="1">ROUNDDOWN(E29*Лист1!$B$6+RAND(),)</f>
        <v>1373</v>
      </c>
      <c r="I29" s="13">
        <f ca="1">FLOOR(G29/2*Fert,1)</f>
        <v>967</v>
      </c>
      <c r="J29" s="19">
        <f ca="1">ROUNDDOWN((I29-G29)*Лист1!$B$7+RAND(),)</f>
        <v>225</v>
      </c>
      <c r="K29" s="13">
        <f t="shared" ca="1" si="1"/>
        <v>2059</v>
      </c>
      <c r="L29" s="19">
        <f ca="1">ROUNDDOWN((K29-H29)*Лист1!$B$7+RAND(),)</f>
        <v>481</v>
      </c>
      <c r="M29" s="13">
        <f ca="1">ROUNDDOWN(F29*Лист1!$B$11+RAND(),)</f>
        <v>93</v>
      </c>
      <c r="N29" s="13">
        <f ca="1">ROUNDDOWN(G29*Лист1!$B$10+RAND(),)</f>
        <v>503</v>
      </c>
      <c r="O29" s="13">
        <f ca="1">ROUNDDOWN(H29*Лист1!$B$10+RAND(),)</f>
        <v>1071</v>
      </c>
      <c r="P29" s="24">
        <f ca="1">IFERROR(IF((C_child+assist*F29/J29)&gt;1,1,C_child+assist*F29/J29),0)</f>
        <v>0.94955555555555549</v>
      </c>
      <c r="Q29" s="13">
        <f t="shared" ca="1" si="5"/>
        <v>214</v>
      </c>
      <c r="R29" s="13">
        <f ca="1">ROUNDDOWN(L29*Лист1!$B$12+RAND(),)</f>
        <v>240</v>
      </c>
      <c r="S29" s="12">
        <f ca="1">F29*Лист1!$B$8+G29*Лист1!$B$8+J29*Лист1!$B$9+H29*Лист1!$B$8+L29*Лист1!$B$9</f>
        <v>71170</v>
      </c>
      <c r="T29" s="12">
        <f ca="1">M29*Лист1!$B$8+N29*Лист1!$B$8+Q29*Лист1!$B$9+O29*Лист1!$B$8+$R$5*Лист1!$B$9</f>
        <v>53300</v>
      </c>
      <c r="U29" s="12">
        <f t="shared" ca="1" si="6"/>
        <v>3</v>
      </c>
      <c r="V29" s="13">
        <f ca="1">ROUNDDOWN(IF($U29=1,F29,0)+IF($U29=2,M29*R_/$T29,0)+IF($U29=3,F29-(F29-M29)*($S29-R_)/($S29-$T29),0),)</f>
        <v>112</v>
      </c>
      <c r="W29" s="13">
        <f ca="1">ROUNDDOWN(IF($U29=1,G29,0)+IF($U29=2,N29*R_/$T29,0)+IF($U29=3,G29-(G29-N29)*($S29-R_)/($S29-$T29),0),)</f>
        <v>611</v>
      </c>
      <c r="X29" s="13">
        <f ca="1">ROUNDDOWN(IF($U29=1,H29,0)+IF($U29=2,O29*R_/$T29,0)+IF($U29=3,H29-(H29-O29)*($S29-R_)/($S29-$T29),0),)</f>
        <v>1302</v>
      </c>
      <c r="Y29" s="10">
        <f ca="1">ROUNDDOWN(IF($U29=1,J29,0)+IF($U29=2,Q29*R_/$T29,0)+IF($U29=3,IF(J29-(J29-Q29)*($S29-R_)/($S29-$T29)&gt;J29,J29,J29-(J29-Q29)*($S29-R_)/($S29-$T29)),0),)</f>
        <v>222</v>
      </c>
      <c r="Z29" s="10">
        <f ca="1">ROUNDDOWN(IF($U29=1,L29,0)+IF($U29=2,R29*R_/$T29,0)+IF($U29=3,L29-(L29-R29)*($S29-R_)/($S29-$T29),0),)</f>
        <v>424</v>
      </c>
      <c r="AA29" s="13">
        <f t="shared" ca="1" si="7"/>
        <v>945</v>
      </c>
      <c r="AB29" s="45">
        <f t="shared" ca="1" si="9"/>
        <v>1726</v>
      </c>
      <c r="AP29" s="29"/>
      <c r="AV29" s="7"/>
      <c r="AW29" s="7"/>
      <c r="AX29" s="7"/>
      <c r="AY29" s="7"/>
      <c r="AZ29" s="7"/>
    </row>
    <row r="30" spans="1:52" x14ac:dyDescent="0.3">
      <c r="A30" s="13">
        <v>25</v>
      </c>
      <c r="B30" s="13">
        <f t="shared" ca="1" si="3"/>
        <v>945</v>
      </c>
      <c r="C30" s="13">
        <f ca="1">FLOOR(V29+Y29*Лист1!$B$2,1)</f>
        <v>147</v>
      </c>
      <c r="D30" s="12">
        <f t="shared" ca="1" si="0"/>
        <v>798</v>
      </c>
      <c r="E30" s="12">
        <f t="shared" ca="1" si="8"/>
        <v>1726</v>
      </c>
      <c r="F30" s="13">
        <f ca="1">ROUNDDOWN(C30*Лист1!$B$6+RAND(),)</f>
        <v>118</v>
      </c>
      <c r="G30" s="18">
        <f ca="1">ROUNDDOWN(D30*Лист1!$B$6+RAND(),)</f>
        <v>638</v>
      </c>
      <c r="H30" s="18">
        <f ca="1">ROUNDDOWN(E30*Лист1!$B$6+RAND(),)</f>
        <v>1380</v>
      </c>
      <c r="I30" s="13">
        <f ca="1">FLOOR(G30/2*Fert,1)</f>
        <v>957</v>
      </c>
      <c r="J30" s="19">
        <f ca="1">ROUNDDOWN((I30-G30)*Лист1!$B$7+RAND(),)</f>
        <v>223</v>
      </c>
      <c r="K30" s="13">
        <f t="shared" ca="1" si="1"/>
        <v>2070</v>
      </c>
      <c r="L30" s="19">
        <f ca="1">ROUNDDOWN((K30-H30)*Лист1!$B$7+RAND(),)</f>
        <v>483</v>
      </c>
      <c r="M30" s="13">
        <f ca="1">ROUNDDOWN(F30*Лист1!$B$11+RAND(),)</f>
        <v>92</v>
      </c>
      <c r="N30" s="13">
        <f ca="1">ROUNDDOWN(G30*Лист1!$B$10+RAND(),)</f>
        <v>498</v>
      </c>
      <c r="O30" s="13">
        <f ca="1">ROUNDDOWN(H30*Лист1!$B$10+RAND(),)</f>
        <v>1077</v>
      </c>
      <c r="P30" s="24">
        <f ca="1">IFERROR(IF((C_child+assist*F30/J30)&gt;1,1,C_child+assist*F30/J30),0)</f>
        <v>0.94977578475336322</v>
      </c>
      <c r="Q30" s="13">
        <f t="shared" ca="1" si="5"/>
        <v>212</v>
      </c>
      <c r="R30" s="13">
        <f ca="1">ROUNDDOWN(L30*Лист1!$B$12+RAND(),)</f>
        <v>241</v>
      </c>
      <c r="S30" s="12">
        <f ca="1">F30*Лист1!$B$8+G30*Лист1!$B$8+J30*Лист1!$B$9+H30*Лист1!$B$8+L30*Лист1!$B$9</f>
        <v>71140</v>
      </c>
      <c r="T30" s="12">
        <f ca="1">M30*Лист1!$B$8+N30*Лист1!$B$8+Q30*Лист1!$B$9+O30*Лист1!$B$8+$R$5*Лист1!$B$9</f>
        <v>53280</v>
      </c>
      <c r="U30" s="12">
        <f t="shared" ca="1" si="6"/>
        <v>3</v>
      </c>
      <c r="V30" s="13">
        <f ca="1">ROUNDDOWN(IF($U30=1,F30,0)+IF($U30=2,M30*R_/$T30,0)+IF($U30=3,F30-(F30-M30)*($S30-R_)/($S30-$T30),0),)</f>
        <v>111</v>
      </c>
      <c r="W30" s="13">
        <f ca="1">ROUNDDOWN(IF($U30=1,G30,0)+IF($U30=2,N30*R_/$T30,0)+IF($U30=3,G30-(G30-N30)*($S30-R_)/($S30-$T30),0),)</f>
        <v>605</v>
      </c>
      <c r="X30" s="13">
        <f ca="1">ROUNDDOWN(IF($U30=1,H30,0)+IF($U30=2,O30*R_/$T30,0)+IF($U30=3,H30-(H30-O30)*($S30-R_)/($S30-$T30),0),)</f>
        <v>1309</v>
      </c>
      <c r="Y30" s="10">
        <f ca="1">ROUNDDOWN(IF($U30=1,J30,0)+IF($U30=2,Q30*R_/$T30,0)+IF($U30=3,IF(J30-(J30-Q30)*($S30-R_)/($S30-$T30)&gt;J30,J30,J30-(J30-Q30)*($S30-R_)/($S30-$T30)),0),)</f>
        <v>220</v>
      </c>
      <c r="Z30" s="10">
        <f ca="1">ROUNDDOWN(IF($U30=1,L30,0)+IF($U30=2,R30*R_/$T30,0)+IF($U30=3,L30-(L30-R30)*($S30-R_)/($S30-$T30),0),)</f>
        <v>426</v>
      </c>
      <c r="AA30" s="13">
        <f t="shared" ca="1" si="7"/>
        <v>936</v>
      </c>
      <c r="AB30" s="45">
        <f t="shared" ca="1" si="9"/>
        <v>1735</v>
      </c>
      <c r="AP30" s="29"/>
      <c r="AV30" s="7"/>
      <c r="AW30" s="7"/>
      <c r="AX30" s="7"/>
      <c r="AY30" s="7"/>
      <c r="AZ30" s="7"/>
    </row>
    <row r="31" spans="1:52" x14ac:dyDescent="0.3">
      <c r="A31" s="13">
        <v>26</v>
      </c>
      <c r="B31" s="13">
        <f t="shared" ca="1" si="3"/>
        <v>936</v>
      </c>
      <c r="C31" s="13">
        <f ca="1">FLOOR(V30+Y30*Лист1!$B$2,1)</f>
        <v>146</v>
      </c>
      <c r="D31" s="12">
        <f t="shared" ca="1" si="0"/>
        <v>790</v>
      </c>
      <c r="E31" s="12">
        <f t="shared" ca="1" si="8"/>
        <v>1735</v>
      </c>
      <c r="F31" s="13">
        <f ca="1">ROUNDDOWN(C31*Лист1!$B$6+RAND(),)</f>
        <v>117</v>
      </c>
      <c r="G31" s="18">
        <f ca="1">ROUNDDOWN(D31*Лист1!$B$6+RAND(),)</f>
        <v>632</v>
      </c>
      <c r="H31" s="18">
        <f ca="1">ROUNDDOWN(E31*Лист1!$B$6+RAND(),)</f>
        <v>1388</v>
      </c>
      <c r="I31" s="13">
        <f ca="1">FLOOR(G31/2*Fert,1)</f>
        <v>948</v>
      </c>
      <c r="J31" s="19">
        <f ca="1">ROUNDDOWN((I31-G31)*Лист1!$B$7+RAND(),)</f>
        <v>221</v>
      </c>
      <c r="K31" s="13">
        <f t="shared" ca="1" si="1"/>
        <v>2082</v>
      </c>
      <c r="L31" s="19">
        <f ca="1">ROUNDDOWN((K31-H31)*Лист1!$B$7+RAND(),)</f>
        <v>486</v>
      </c>
      <c r="M31" s="13">
        <f ca="1">ROUNDDOWN(F31*Лист1!$B$11+RAND(),)</f>
        <v>91</v>
      </c>
      <c r="N31" s="13">
        <f ca="1">ROUNDDOWN(G31*Лист1!$B$10+RAND(),)</f>
        <v>493</v>
      </c>
      <c r="O31" s="13">
        <f ca="1">ROUNDDOWN(H31*Лист1!$B$10+RAND(),)</f>
        <v>1082</v>
      </c>
      <c r="P31" s="24">
        <f ca="1">IFERROR(IF((C_child+assist*F31/J31)&gt;1,1,C_child+assist*F31/J31),0)</f>
        <v>0.95</v>
      </c>
      <c r="Q31" s="13">
        <f t="shared" ca="1" si="5"/>
        <v>210</v>
      </c>
      <c r="R31" s="13">
        <f ca="1">ROUNDDOWN(L31*Лист1!$B$12+RAND(),)</f>
        <v>243</v>
      </c>
      <c r="S31" s="12">
        <f ca="1">F31*Лист1!$B$8+G31*Лист1!$B$8+J31*Лист1!$B$9+H31*Лист1!$B$8+L31*Лист1!$B$9</f>
        <v>71180</v>
      </c>
      <c r="T31" s="12">
        <f ca="1">M31*Лист1!$B$8+N31*Лист1!$B$8+Q31*Лист1!$B$9+O31*Лист1!$B$8+$R$5*Лист1!$B$9</f>
        <v>53230</v>
      </c>
      <c r="U31" s="12">
        <f t="shared" ca="1" si="6"/>
        <v>3</v>
      </c>
      <c r="V31" s="13">
        <f ca="1">ROUNDDOWN(IF($U31=1,F31,0)+IF($U31=2,M31*R_/$T31,0)+IF($U31=3,F31-(F31-M31)*($S31-R_)/($S31-$T31),0),)</f>
        <v>110</v>
      </c>
      <c r="W31" s="13">
        <f ca="1">ROUNDDOWN(IF($U31=1,G31,0)+IF($U31=2,N31*R_/$T31,0)+IF($U31=3,G31-(G31-N31)*($S31-R_)/($S31-$T31),0),)</f>
        <v>599</v>
      </c>
      <c r="X31" s="13">
        <f ca="1">ROUNDDOWN(IF($U31=1,H31,0)+IF($U31=2,O31*R_/$T31,0)+IF($U31=3,H31-(H31-O31)*($S31-R_)/($S31-$T31),0),)</f>
        <v>1316</v>
      </c>
      <c r="Y31" s="10">
        <f ca="1">ROUNDDOWN(IF($U31=1,J31,0)+IF($U31=2,Q31*R_/$T31,0)+IF($U31=3,IF(J31-(J31-Q31)*($S31-R_)/($S31-$T31)&gt;J31,J31,J31-(J31-Q31)*($S31-R_)/($S31-$T31)),0),)</f>
        <v>218</v>
      </c>
      <c r="Z31" s="10">
        <f ca="1">ROUNDDOWN(IF($U31=1,L31,0)+IF($U31=2,R31*R_/$T31,0)+IF($U31=3,L31-(L31-R31)*($S31-R_)/($S31-$T31),0),)</f>
        <v>429</v>
      </c>
      <c r="AA31" s="13">
        <f t="shared" ca="1" si="7"/>
        <v>927</v>
      </c>
      <c r="AB31" s="45">
        <f t="shared" ca="1" si="9"/>
        <v>1745</v>
      </c>
      <c r="AP31" s="29"/>
      <c r="AV31" s="7"/>
      <c r="AW31" s="7"/>
      <c r="AX31" s="7"/>
      <c r="AY31" s="7"/>
      <c r="AZ31" s="7"/>
    </row>
    <row r="32" spans="1:52" x14ac:dyDescent="0.3">
      <c r="A32" s="13">
        <v>27</v>
      </c>
      <c r="B32" s="13">
        <f t="shared" ca="1" si="3"/>
        <v>927</v>
      </c>
      <c r="C32" s="13">
        <f ca="1">FLOOR(V31+Y31*Лист1!$B$2,1)</f>
        <v>144</v>
      </c>
      <c r="D32" s="12">
        <f t="shared" ca="1" si="0"/>
        <v>783</v>
      </c>
      <c r="E32" s="12">
        <f t="shared" ca="1" si="8"/>
        <v>1745</v>
      </c>
      <c r="F32" s="13">
        <f ca="1">ROUNDDOWN(C32*Лист1!$B$6+RAND(),)</f>
        <v>115</v>
      </c>
      <c r="G32" s="18">
        <f ca="1">ROUNDDOWN(D32*Лист1!$B$6+RAND(),)</f>
        <v>626</v>
      </c>
      <c r="H32" s="18">
        <f ca="1">ROUNDDOWN(E32*Лист1!$B$6+RAND(),)</f>
        <v>1396</v>
      </c>
      <c r="I32" s="13">
        <f ca="1">FLOOR(G32/2*Fert,1)</f>
        <v>939</v>
      </c>
      <c r="J32" s="19">
        <f ca="1">ROUNDDOWN((I32-G32)*Лист1!$B$7+RAND(),)</f>
        <v>219</v>
      </c>
      <c r="K32" s="13">
        <f t="shared" ca="1" si="1"/>
        <v>2094</v>
      </c>
      <c r="L32" s="19">
        <f ca="1">ROUNDDOWN((K32-H32)*Лист1!$B$7+RAND(),)</f>
        <v>489</v>
      </c>
      <c r="M32" s="13">
        <f ca="1">ROUNDDOWN(F32*Лист1!$B$11+RAND(),)</f>
        <v>89</v>
      </c>
      <c r="N32" s="13">
        <f ca="1">ROUNDDOWN(G32*Лист1!$B$10+RAND(),)</f>
        <v>488</v>
      </c>
      <c r="O32" s="13">
        <f ca="1">ROUNDDOWN(H32*Лист1!$B$10+RAND(),)</f>
        <v>1089</v>
      </c>
      <c r="P32" s="24">
        <f ca="1">IFERROR(IF((C_child+assist*F32/J32)&gt;1,1,C_child+assist*F32/J32),0)</f>
        <v>0.94634703196347036</v>
      </c>
      <c r="Q32" s="13">
        <f t="shared" ca="1" si="5"/>
        <v>208</v>
      </c>
      <c r="R32" s="13">
        <f ca="1">ROUNDDOWN(L32*Лист1!$B$12+RAND(),)</f>
        <v>244</v>
      </c>
      <c r="S32" s="12">
        <f ca="1">F32*Лист1!$B$8+G32*Лист1!$B$8+J32*Лист1!$B$9+H32*Лист1!$B$8+L32*Лист1!$B$9</f>
        <v>71190</v>
      </c>
      <c r="T32" s="12">
        <f ca="1">M32*Лист1!$B$8+N32*Лист1!$B$8+Q32*Лист1!$B$9+O32*Лист1!$B$8+$R$5*Лист1!$B$9</f>
        <v>53210</v>
      </c>
      <c r="U32" s="12">
        <f t="shared" ca="1" si="6"/>
        <v>3</v>
      </c>
      <c r="V32" s="13">
        <f ca="1">ROUNDDOWN(IF($U32=1,F32,0)+IF($U32=2,M32*R_/$T32,0)+IF($U32=3,F32-(F32-M32)*($S32-R_)/($S32-$T32),0),)</f>
        <v>108</v>
      </c>
      <c r="W32" s="13">
        <f ca="1">ROUNDDOWN(IF($U32=1,G32,0)+IF($U32=2,N32*R_/$T32,0)+IF($U32=3,G32-(G32-N32)*($S32-R_)/($S32-$T32),0),)</f>
        <v>593</v>
      </c>
      <c r="X32" s="13">
        <f ca="1">ROUNDDOWN(IF($U32=1,H32,0)+IF($U32=2,O32*R_/$T32,0)+IF($U32=3,H32-(H32-O32)*($S32-R_)/($S32-$T32),0),)</f>
        <v>1324</v>
      </c>
      <c r="Y32" s="10">
        <f ca="1">ROUNDDOWN(IF($U32=1,J32,0)+IF($U32=2,Q32*R_/$T32,0)+IF($U32=3,IF(J32-(J32-Q32)*($S32-R_)/($S32-$T32)&gt;J32,J32,J32-(J32-Q32)*($S32-R_)/($S32-$T32)),0),)</f>
        <v>216</v>
      </c>
      <c r="Z32" s="10">
        <f ca="1">ROUNDDOWN(IF($U32=1,L32,0)+IF($U32=2,R32*R_/$T32,0)+IF($U32=3,L32-(L32-R32)*($S32-R_)/($S32-$T32),0),)</f>
        <v>431</v>
      </c>
      <c r="AA32" s="13">
        <f t="shared" ca="1" si="7"/>
        <v>917</v>
      </c>
      <c r="AB32" s="45">
        <f t="shared" ca="1" si="9"/>
        <v>1755</v>
      </c>
      <c r="AP32" s="29"/>
      <c r="AV32" s="7"/>
      <c r="AW32" s="7"/>
      <c r="AX32" s="7"/>
      <c r="AY32" s="7"/>
      <c r="AZ32" s="7"/>
    </row>
    <row r="33" spans="1:52" x14ac:dyDescent="0.3">
      <c r="A33" s="13">
        <v>28</v>
      </c>
      <c r="B33" s="13">
        <f t="shared" ca="1" si="3"/>
        <v>917</v>
      </c>
      <c r="C33" s="13">
        <f ca="1">FLOOR(V32+Y32*Лист1!$B$2,1)</f>
        <v>142</v>
      </c>
      <c r="D33" s="12">
        <f t="shared" ca="1" si="0"/>
        <v>775</v>
      </c>
      <c r="E33" s="12">
        <f t="shared" ca="1" si="8"/>
        <v>1755</v>
      </c>
      <c r="F33" s="13">
        <f ca="1">ROUNDDOWN(C33*Лист1!$B$6+RAND(),)</f>
        <v>114</v>
      </c>
      <c r="G33" s="18">
        <f ca="1">ROUNDDOWN(D33*Лист1!$B$6+RAND(),)</f>
        <v>620</v>
      </c>
      <c r="H33" s="18">
        <f ca="1">ROUNDDOWN(E33*Лист1!$B$6+RAND(),)</f>
        <v>1404</v>
      </c>
      <c r="I33" s="13">
        <f ca="1">FLOOR(G33/2*Fert,1)</f>
        <v>930</v>
      </c>
      <c r="J33" s="19">
        <f ca="1">ROUNDDOWN((I33-G33)*Лист1!$B$7+RAND(),)</f>
        <v>217</v>
      </c>
      <c r="K33" s="13">
        <f t="shared" ca="1" si="1"/>
        <v>2106</v>
      </c>
      <c r="L33" s="19">
        <f ca="1">ROUNDDOWN((K33-H33)*Лист1!$B$7+RAND(),)</f>
        <v>491</v>
      </c>
      <c r="M33" s="13">
        <f ca="1">ROUNDDOWN(F33*Лист1!$B$11+RAND(),)</f>
        <v>89</v>
      </c>
      <c r="N33" s="13">
        <f ca="1">ROUNDDOWN(G33*Лист1!$B$10+RAND(),)</f>
        <v>483</v>
      </c>
      <c r="O33" s="13">
        <f ca="1">ROUNDDOWN(H33*Лист1!$B$10+RAND(),)</f>
        <v>1095</v>
      </c>
      <c r="P33" s="24">
        <f ca="1">IFERROR(IF((C_child+assist*F33/J33)&gt;1,1,C_child+assist*F33/J33),0)</f>
        <v>0.94654377880184326</v>
      </c>
      <c r="Q33" s="13">
        <f t="shared" ca="1" si="5"/>
        <v>206</v>
      </c>
      <c r="R33" s="13">
        <f ca="1">ROUNDDOWN(L33*Лист1!$B$12+RAND(),)</f>
        <v>246</v>
      </c>
      <c r="S33" s="12">
        <f ca="1">F33*Лист1!$B$8+G33*Лист1!$B$8+J33*Лист1!$B$9+H33*Лист1!$B$8+L33*Лист1!$B$9</f>
        <v>71220</v>
      </c>
      <c r="T33" s="12">
        <f ca="1">M33*Лист1!$B$8+N33*Лист1!$B$8+Q33*Лист1!$B$9+O33*Лист1!$B$8+$R$5*Лист1!$B$9</f>
        <v>53220</v>
      </c>
      <c r="U33" s="12">
        <f t="shared" ca="1" si="6"/>
        <v>3</v>
      </c>
      <c r="V33" s="13">
        <f ca="1">ROUNDDOWN(IF($U33=1,F33,0)+IF($U33=2,M33*R_/$T33,0)+IF($U33=3,F33-(F33-M33)*($S33-R_)/($S33-$T33),0),)</f>
        <v>108</v>
      </c>
      <c r="W33" s="13">
        <f ca="1">ROUNDDOWN(IF($U33=1,G33,0)+IF($U33=2,N33*R_/$T33,0)+IF($U33=3,G33-(G33-N33)*($S33-R_)/($S33-$T33),0),)</f>
        <v>587</v>
      </c>
      <c r="X33" s="13">
        <f ca="1">ROUNDDOWN(IF($U33=1,H33,0)+IF($U33=2,O33*R_/$T33,0)+IF($U33=3,H33-(H33-O33)*($S33-R_)/($S33-$T33),0),)</f>
        <v>1331</v>
      </c>
      <c r="Y33" s="10">
        <f ca="1">ROUNDDOWN(IF($U33=1,J33,0)+IF($U33=2,Q33*R_/$T33,0)+IF($U33=3,IF(J33-(J33-Q33)*($S33-R_)/($S33-$T33)&gt;J33,J33,J33-(J33-Q33)*($S33-R_)/($S33-$T33)),0),)</f>
        <v>214</v>
      </c>
      <c r="Z33" s="10">
        <f ca="1">ROUNDDOWN(IF($U33=1,L33,0)+IF($U33=2,R33*R_/$T33,0)+IF($U33=3,L33-(L33-R33)*($S33-R_)/($S33-$T33),0),)</f>
        <v>433</v>
      </c>
      <c r="AA33" s="13">
        <f t="shared" ca="1" si="7"/>
        <v>909</v>
      </c>
      <c r="AB33" s="45">
        <f t="shared" ca="1" si="9"/>
        <v>1764</v>
      </c>
      <c r="AP33" s="29"/>
      <c r="AV33" s="7"/>
      <c r="AW33" s="7"/>
      <c r="AX33" s="7"/>
      <c r="AY33" s="7"/>
      <c r="AZ33" s="7"/>
    </row>
    <row r="34" spans="1:52" x14ac:dyDescent="0.3">
      <c r="A34" s="13">
        <v>29</v>
      </c>
      <c r="B34" s="13">
        <f t="shared" ca="1" si="3"/>
        <v>909</v>
      </c>
      <c r="C34" s="13">
        <f ca="1">FLOOR(V33+Y33*Лист1!$B$2,1)</f>
        <v>142</v>
      </c>
      <c r="D34" s="12">
        <f t="shared" ca="1" si="0"/>
        <v>767</v>
      </c>
      <c r="E34" s="12">
        <f t="shared" ca="1" si="8"/>
        <v>1764</v>
      </c>
      <c r="F34" s="13">
        <f ca="1">ROUNDDOWN(C34*Лист1!$B$6+RAND(),)</f>
        <v>114</v>
      </c>
      <c r="G34" s="18">
        <f ca="1">ROUNDDOWN(D34*Лист1!$B$6+RAND(),)</f>
        <v>614</v>
      </c>
      <c r="H34" s="18">
        <f ca="1">ROUNDDOWN(E34*Лист1!$B$6+RAND(),)</f>
        <v>1411</v>
      </c>
      <c r="I34" s="13">
        <f ca="1">FLOOR(G34/2*Fert,1)</f>
        <v>921</v>
      </c>
      <c r="J34" s="19">
        <f ca="1">ROUNDDOWN((I34-G34)*Лист1!$B$7+RAND(),)</f>
        <v>215</v>
      </c>
      <c r="K34" s="13">
        <f t="shared" ca="1" si="1"/>
        <v>2116</v>
      </c>
      <c r="L34" s="19">
        <f ca="1">ROUNDDOWN((K34-H34)*Лист1!$B$7+RAND(),)</f>
        <v>493</v>
      </c>
      <c r="M34" s="13">
        <f ca="1">ROUNDDOWN(F34*Лист1!$B$11+RAND(),)</f>
        <v>89</v>
      </c>
      <c r="N34" s="13">
        <f ca="1">ROUNDDOWN(G34*Лист1!$B$10+RAND(),)</f>
        <v>479</v>
      </c>
      <c r="O34" s="13">
        <f ca="1">ROUNDDOWN(H34*Лист1!$B$10+RAND(),)</f>
        <v>1100</v>
      </c>
      <c r="P34" s="24">
        <f ca="1">IFERROR(IF((C_child+assist*F34/J34)&gt;1,1,C_child+assist*F34/J34),0)</f>
        <v>0.95069767441860464</v>
      </c>
      <c r="Q34" s="13">
        <f t="shared" ca="1" si="5"/>
        <v>205</v>
      </c>
      <c r="R34" s="13">
        <f ca="1">ROUNDDOWN(L34*Лист1!$B$12+RAND(),)</f>
        <v>247</v>
      </c>
      <c r="S34" s="12">
        <f ca="1">F34*Лист1!$B$8+G34*Лист1!$B$8+J34*Лист1!$B$9+H34*Лист1!$B$8+L34*Лист1!$B$9</f>
        <v>71250</v>
      </c>
      <c r="T34" s="12">
        <f ca="1">M34*Лист1!$B$8+N34*Лист1!$B$8+Q34*Лист1!$B$9+O34*Лист1!$B$8+$R$5*Лист1!$B$9</f>
        <v>53240</v>
      </c>
      <c r="U34" s="12">
        <f t="shared" ca="1" si="6"/>
        <v>3</v>
      </c>
      <c r="V34" s="13">
        <f ca="1">ROUNDDOWN(IF($U34=1,F34,0)+IF($U34=2,M34*R_/$T34,0)+IF($U34=3,F34-(F34-M34)*($S34-R_)/($S34-$T34),0),)</f>
        <v>108</v>
      </c>
      <c r="W34" s="13">
        <f ca="1">ROUNDDOWN(IF($U34=1,G34,0)+IF($U34=2,N34*R_/$T34,0)+IF($U34=3,G34-(G34-N34)*($S34-R_)/($S34-$T34),0),)</f>
        <v>582</v>
      </c>
      <c r="X34" s="13">
        <f ca="1">ROUNDDOWN(IF($U34=1,H34,0)+IF($U34=2,O34*R_/$T34,0)+IF($U34=3,H34-(H34-O34)*($S34-R_)/($S34-$T34),0),)</f>
        <v>1337</v>
      </c>
      <c r="Y34" s="10">
        <f ca="1">ROUNDDOWN(IF($U34=1,J34,0)+IF($U34=2,Q34*R_/$T34,0)+IF($U34=3,IF(J34-(J34-Q34)*($S34-R_)/($S34-$T34)&gt;J34,J34,J34-(J34-Q34)*($S34-R_)/($S34-$T34)),0),)</f>
        <v>212</v>
      </c>
      <c r="Z34" s="10">
        <f ca="1">ROUNDDOWN(IF($U34=1,L34,0)+IF($U34=2,R34*R_/$T34,0)+IF($U34=3,L34-(L34-R34)*($S34-R_)/($S34-$T34),0),)</f>
        <v>434</v>
      </c>
      <c r="AA34" s="13">
        <f t="shared" ca="1" si="7"/>
        <v>902</v>
      </c>
      <c r="AB34" s="45">
        <f t="shared" ca="1" si="9"/>
        <v>1771</v>
      </c>
      <c r="AP34" s="29"/>
      <c r="AV34" s="7"/>
      <c r="AW34" s="7"/>
      <c r="AX34" s="7"/>
      <c r="AY34" s="7"/>
      <c r="AZ34" s="7"/>
    </row>
    <row r="35" spans="1:52" x14ac:dyDescent="0.3">
      <c r="A35" s="13">
        <v>30</v>
      </c>
      <c r="B35" s="13">
        <f t="shared" ca="1" si="3"/>
        <v>902</v>
      </c>
      <c r="C35" s="13">
        <f ca="1">FLOOR(V34+Y34*Лист1!$B$2,1)</f>
        <v>141</v>
      </c>
      <c r="D35" s="12">
        <f t="shared" ca="1" si="0"/>
        <v>761</v>
      </c>
      <c r="E35" s="12">
        <f t="shared" ca="1" si="8"/>
        <v>1771</v>
      </c>
      <c r="F35" s="13">
        <f ca="1">ROUNDDOWN(C35*Лист1!$B$6+RAND(),)</f>
        <v>113</v>
      </c>
      <c r="G35" s="18">
        <f ca="1">ROUNDDOWN(D35*Лист1!$B$6+RAND(),)</f>
        <v>609</v>
      </c>
      <c r="H35" s="18">
        <f ca="1">ROUNDDOWN(E35*Лист1!$B$6+RAND(),)</f>
        <v>1417</v>
      </c>
      <c r="I35" s="13">
        <f ca="1">FLOOR(G35/2*Fert,1)</f>
        <v>913</v>
      </c>
      <c r="J35" s="19">
        <f ca="1">ROUNDDOWN((I35-G35)*Лист1!$B$7+RAND(),)</f>
        <v>213</v>
      </c>
      <c r="K35" s="13">
        <f t="shared" ca="1" si="1"/>
        <v>2125</v>
      </c>
      <c r="L35" s="19">
        <f ca="1">ROUNDDOWN((K35-H35)*Лист1!$B$7+RAND(),)</f>
        <v>496</v>
      </c>
      <c r="M35" s="13">
        <f ca="1">ROUNDDOWN(F35*Лист1!$B$11+RAND(),)</f>
        <v>89</v>
      </c>
      <c r="N35" s="13">
        <f ca="1">ROUNDDOWN(G35*Лист1!$B$10+RAND(),)</f>
        <v>475</v>
      </c>
      <c r="O35" s="13">
        <f ca="1">ROUNDDOWN(H35*Лист1!$B$10+RAND(),)</f>
        <v>1105</v>
      </c>
      <c r="P35" s="24">
        <f ca="1">IFERROR(IF((C_child+assist*F35/J35)&gt;1,1,C_child+assist*F35/J35),0)</f>
        <v>0.95093896713615023</v>
      </c>
      <c r="Q35" s="13">
        <f t="shared" ca="1" si="5"/>
        <v>203</v>
      </c>
      <c r="R35" s="13">
        <f ca="1">ROUNDDOWN(L35*Лист1!$B$12+RAND(),)</f>
        <v>248</v>
      </c>
      <c r="S35" s="12">
        <f ca="1">F35*Лист1!$B$8+G35*Лист1!$B$8+J35*Лист1!$B$9+H35*Лист1!$B$8+L35*Лист1!$B$9</f>
        <v>71260</v>
      </c>
      <c r="T35" s="12">
        <f ca="1">M35*Лист1!$B$8+N35*Лист1!$B$8+Q35*Лист1!$B$9+O35*Лист1!$B$8+$R$5*Лист1!$B$9</f>
        <v>53250</v>
      </c>
      <c r="U35" s="12">
        <f t="shared" ca="1" si="6"/>
        <v>3</v>
      </c>
      <c r="V35" s="13">
        <f ca="1">ROUNDDOWN(IF($U35=1,F35,0)+IF($U35=2,M35*R_/$T35,0)+IF($U35=3,F35-(F35-M35)*($S35-R_)/($S35-$T35),0),)</f>
        <v>107</v>
      </c>
      <c r="W35" s="13">
        <f ca="1">ROUNDDOWN(IF($U35=1,G35,0)+IF($U35=2,N35*R_/$T35,0)+IF($U35=3,G35-(G35-N35)*($S35-R_)/($S35-$T35),0),)</f>
        <v>577</v>
      </c>
      <c r="X35" s="13">
        <f ca="1">ROUNDDOWN(IF($U35=1,H35,0)+IF($U35=2,O35*R_/$T35,0)+IF($U35=3,H35-(H35-O35)*($S35-R_)/($S35-$T35),0),)</f>
        <v>1343</v>
      </c>
      <c r="Y35" s="10">
        <f ca="1">ROUNDDOWN(IF($U35=1,J35,0)+IF($U35=2,Q35*R_/$T35,0)+IF($U35=3,IF(J35-(J35-Q35)*($S35-R_)/($S35-$T35)&gt;J35,J35,J35-(J35-Q35)*($S35-R_)/($S35-$T35)),0),)</f>
        <v>210</v>
      </c>
      <c r="Z35" s="10">
        <f ca="1">ROUNDDOWN(IF($U35=1,L35,0)+IF($U35=2,R35*R_/$T35,0)+IF($U35=3,L35-(L35-R35)*($S35-R_)/($S35-$T35),0),)</f>
        <v>437</v>
      </c>
      <c r="AA35" s="13">
        <f t="shared" ca="1" si="7"/>
        <v>894</v>
      </c>
      <c r="AB35" s="45">
        <f t="shared" ca="1" si="9"/>
        <v>1780</v>
      </c>
      <c r="AP35" s="29"/>
      <c r="AV35" s="7"/>
      <c r="AW35" s="7"/>
      <c r="AX35" s="7"/>
      <c r="AY35" s="7"/>
      <c r="AZ35" s="7"/>
    </row>
    <row r="36" spans="1:52" x14ac:dyDescent="0.3">
      <c r="A36" s="13">
        <v>31</v>
      </c>
      <c r="B36" s="13">
        <f t="shared" ca="1" si="3"/>
        <v>894</v>
      </c>
      <c r="C36" s="13">
        <f ca="1">FLOOR(V35+Y35*Лист1!$B$2,1)</f>
        <v>140</v>
      </c>
      <c r="D36" s="12">
        <f t="shared" ca="1" si="0"/>
        <v>754</v>
      </c>
      <c r="E36" s="12">
        <f t="shared" ca="1" si="8"/>
        <v>1780</v>
      </c>
      <c r="F36" s="13">
        <f ca="1">ROUNDDOWN(C36*Лист1!$B$6+RAND(),)</f>
        <v>112</v>
      </c>
      <c r="G36" s="18">
        <f ca="1">ROUNDDOWN(D36*Лист1!$B$6+RAND(),)</f>
        <v>603</v>
      </c>
      <c r="H36" s="18">
        <f ca="1">ROUNDDOWN(E36*Лист1!$B$6+RAND(),)</f>
        <v>1424</v>
      </c>
      <c r="I36" s="13">
        <f ca="1">FLOOR(G36/2*Fert,1)</f>
        <v>904</v>
      </c>
      <c r="J36" s="19">
        <f ca="1">ROUNDDOWN((I36-G36)*Лист1!$B$7+RAND(),)</f>
        <v>211</v>
      </c>
      <c r="K36" s="13">
        <f t="shared" ca="1" si="1"/>
        <v>2136</v>
      </c>
      <c r="L36" s="19">
        <f ca="1">ROUNDDOWN((K36-H36)*Лист1!$B$7+RAND(),)</f>
        <v>498</v>
      </c>
      <c r="M36" s="13">
        <f ca="1">ROUNDDOWN(F36*Лист1!$B$11+RAND(),)</f>
        <v>87</v>
      </c>
      <c r="N36" s="13">
        <f ca="1">ROUNDDOWN(G36*Лист1!$B$10+RAND(),)</f>
        <v>471</v>
      </c>
      <c r="O36" s="13">
        <f ca="1">ROUNDDOWN(H36*Лист1!$B$10+RAND(),)</f>
        <v>1111</v>
      </c>
      <c r="P36" s="24">
        <f ca="1">IFERROR(IF((C_child+assist*F36/J36)&gt;1,1,C_child+assist*F36/J36),0)</f>
        <v>0.95118483412322274</v>
      </c>
      <c r="Q36" s="13">
        <f t="shared" ca="1" si="5"/>
        <v>200</v>
      </c>
      <c r="R36" s="13">
        <f ca="1">ROUNDDOWN(L36*Лист1!$B$12+RAND(),)</f>
        <v>249</v>
      </c>
      <c r="S36" s="12">
        <f ca="1">F36*Лист1!$B$8+G36*Лист1!$B$8+J36*Лист1!$B$9+H36*Лист1!$B$8+L36*Лист1!$B$9</f>
        <v>71260</v>
      </c>
      <c r="T36" s="12">
        <f ca="1">M36*Лист1!$B$8+N36*Лист1!$B$8+Q36*Лист1!$B$9+O36*Лист1!$B$8+$R$5*Лист1!$B$9</f>
        <v>53220</v>
      </c>
      <c r="U36" s="12">
        <f t="shared" ca="1" si="6"/>
        <v>3</v>
      </c>
      <c r="V36" s="13">
        <f ca="1">ROUNDDOWN(IF($U36=1,F36,0)+IF($U36=2,M36*R_/$T36,0)+IF($U36=3,F36-(F36-M36)*($S36-R_)/($S36-$T36),0),)</f>
        <v>106</v>
      </c>
      <c r="W36" s="13">
        <f ca="1">ROUNDDOWN(IF($U36=1,G36,0)+IF($U36=2,N36*R_/$T36,0)+IF($U36=3,G36-(G36-N36)*($S36-R_)/($S36-$T36),0),)</f>
        <v>571</v>
      </c>
      <c r="X36" s="13">
        <f ca="1">ROUNDDOWN(IF($U36=1,H36,0)+IF($U36=2,O36*R_/$T36,0)+IF($U36=3,H36-(H36-O36)*($S36-R_)/($S36-$T36),0),)</f>
        <v>1350</v>
      </c>
      <c r="Y36" s="10">
        <f ca="1">ROUNDDOWN(IF($U36=1,J36,0)+IF($U36=2,Q36*R_/$T36,0)+IF($U36=3,IF(J36-(J36-Q36)*($S36-R_)/($S36-$T36)&gt;J36,J36,J36-(J36-Q36)*($S36-R_)/($S36-$T36)),0),)</f>
        <v>208</v>
      </c>
      <c r="Z36" s="10">
        <f ca="1">ROUNDDOWN(IF($U36=1,L36,0)+IF($U36=2,R36*R_/$T36,0)+IF($U36=3,L36-(L36-R36)*($S36-R_)/($S36-$T36),0),)</f>
        <v>439</v>
      </c>
      <c r="AA36" s="13">
        <f t="shared" ca="1" si="7"/>
        <v>885</v>
      </c>
      <c r="AB36" s="45">
        <f t="shared" ca="1" si="9"/>
        <v>1789</v>
      </c>
      <c r="AP36" s="29"/>
      <c r="AV36" s="7"/>
      <c r="AW36" s="7"/>
      <c r="AX36" s="7"/>
      <c r="AY36" s="7"/>
      <c r="AZ36" s="7"/>
    </row>
    <row r="37" spans="1:52" x14ac:dyDescent="0.3">
      <c r="A37" s="13">
        <v>32</v>
      </c>
      <c r="B37" s="13">
        <f t="shared" ca="1" si="3"/>
        <v>885</v>
      </c>
      <c r="C37" s="13">
        <f ca="1">FLOOR(V36+Y36*Лист1!$B$2,1)</f>
        <v>139</v>
      </c>
      <c r="D37" s="12">
        <f t="shared" ca="1" si="0"/>
        <v>746</v>
      </c>
      <c r="E37" s="12">
        <f t="shared" ca="1" si="8"/>
        <v>1789</v>
      </c>
      <c r="F37" s="13">
        <f ca="1">ROUNDDOWN(C37*Лист1!$B$6+RAND(),)</f>
        <v>111</v>
      </c>
      <c r="G37" s="18">
        <f ca="1">ROUNDDOWN(D37*Лист1!$B$6+RAND(),)</f>
        <v>597</v>
      </c>
      <c r="H37" s="18">
        <f ca="1">ROUNDDOWN(E37*Лист1!$B$6+RAND(),)</f>
        <v>1432</v>
      </c>
      <c r="I37" s="13">
        <f ca="1">FLOOR(G37/2*Fert,1)</f>
        <v>895</v>
      </c>
      <c r="J37" s="19">
        <f ca="1">ROUNDDOWN((I37-G37)*Лист1!$B$7+RAND(),)</f>
        <v>209</v>
      </c>
      <c r="K37" s="13">
        <f t="shared" ca="1" si="1"/>
        <v>2148</v>
      </c>
      <c r="L37" s="19">
        <f ca="1">ROUNDDOWN((K37-H37)*Лист1!$B$7+RAND(),)</f>
        <v>501</v>
      </c>
      <c r="M37" s="13">
        <f ca="1">ROUNDDOWN(F37*Лист1!$B$11+RAND(),)</f>
        <v>87</v>
      </c>
      <c r="N37" s="13">
        <f ca="1">ROUNDDOWN(G37*Лист1!$B$10+RAND(),)</f>
        <v>466</v>
      </c>
      <c r="O37" s="13">
        <f ca="1">ROUNDDOWN(H37*Лист1!$B$10+RAND(),)</f>
        <v>1117</v>
      </c>
      <c r="P37" s="24">
        <f ca="1">IFERROR(IF((C_child+assist*F37/J37)&gt;1,1,C_child+assist*F37/J37),0)</f>
        <v>0.95143540669856463</v>
      </c>
      <c r="Q37" s="13">
        <f t="shared" ca="1" si="5"/>
        <v>198</v>
      </c>
      <c r="R37" s="13">
        <f ca="1">ROUNDDOWN(L37*Лист1!$B$12+RAND(),)</f>
        <v>250</v>
      </c>
      <c r="S37" s="12">
        <f ca="1">F37*Лист1!$B$8+G37*Лист1!$B$8+J37*Лист1!$B$9+H37*Лист1!$B$8+L37*Лист1!$B$9</f>
        <v>71300</v>
      </c>
      <c r="T37" s="12">
        <f ca="1">M37*Лист1!$B$8+N37*Лист1!$B$8+Q37*Лист1!$B$9+O37*Лист1!$B$8+$R$5*Лист1!$B$9</f>
        <v>53230</v>
      </c>
      <c r="U37" s="12">
        <f t="shared" ca="1" si="6"/>
        <v>3</v>
      </c>
      <c r="V37" s="13">
        <f ca="1">ROUNDDOWN(IF($U37=1,F37,0)+IF($U37=2,M37*R_/$T37,0)+IF($U37=3,F37-(F37-M37)*($S37-R_)/($S37-$T37),0),)</f>
        <v>105</v>
      </c>
      <c r="W37" s="13">
        <f ca="1">ROUNDDOWN(IF($U37=1,G37,0)+IF($U37=2,N37*R_/$T37,0)+IF($U37=3,G37-(G37-N37)*($S37-R_)/($S37-$T37),0),)</f>
        <v>565</v>
      </c>
      <c r="X37" s="13">
        <f ca="1">ROUNDDOWN(IF($U37=1,H37,0)+IF($U37=2,O37*R_/$T37,0)+IF($U37=3,H37-(H37-O37)*($S37-R_)/($S37-$T37),0),)</f>
        <v>1357</v>
      </c>
      <c r="Y37" s="10">
        <f ca="1">ROUNDDOWN(IF($U37=1,J37,0)+IF($U37=2,Q37*R_/$T37,0)+IF($U37=3,IF(J37-(J37-Q37)*($S37-R_)/($S37-$T37)&gt;J37,J37,J37-(J37-Q37)*($S37-R_)/($S37-$T37)),0),)</f>
        <v>206</v>
      </c>
      <c r="Z37" s="10">
        <f ca="1">ROUNDDOWN(IF($U37=1,L37,0)+IF($U37=2,R37*R_/$T37,0)+IF($U37=3,L37-(L37-R37)*($S37-R_)/($S37-$T37),0),)</f>
        <v>441</v>
      </c>
      <c r="AA37" s="13">
        <f t="shared" ca="1" si="7"/>
        <v>876</v>
      </c>
      <c r="AB37" s="45">
        <f t="shared" ca="1" si="9"/>
        <v>1798</v>
      </c>
      <c r="AP37" s="29"/>
      <c r="AV37" s="7"/>
      <c r="AW37" s="7"/>
      <c r="AX37" s="7"/>
      <c r="AY37" s="7"/>
      <c r="AZ37" s="7"/>
    </row>
    <row r="38" spans="1:52" x14ac:dyDescent="0.3">
      <c r="A38" s="13">
        <v>33</v>
      </c>
      <c r="B38" s="13">
        <f t="shared" ca="1" si="3"/>
        <v>876</v>
      </c>
      <c r="C38" s="13">
        <f ca="1">FLOOR(V37+Y37*Лист1!$B$2,1)</f>
        <v>137</v>
      </c>
      <c r="D38" s="12">
        <f t="shared" ca="1" si="0"/>
        <v>739</v>
      </c>
      <c r="E38" s="12">
        <f t="shared" ca="1" si="8"/>
        <v>1798</v>
      </c>
      <c r="F38" s="13">
        <f ca="1">ROUNDDOWN(C38*Лист1!$B$6+RAND(),)</f>
        <v>110</v>
      </c>
      <c r="G38" s="18">
        <f ca="1">ROUNDDOWN(D38*Лист1!$B$6+RAND(),)</f>
        <v>592</v>
      </c>
      <c r="H38" s="18">
        <f ca="1">ROUNDDOWN(E38*Лист1!$B$6+RAND(),)</f>
        <v>1438</v>
      </c>
      <c r="I38" s="13">
        <f ca="1">FLOOR(G38/2*Fert,1)</f>
        <v>888</v>
      </c>
      <c r="J38" s="19">
        <f ca="1">ROUNDDOWN((I38-G38)*Лист1!$B$7+RAND(),)</f>
        <v>207</v>
      </c>
      <c r="K38" s="13">
        <f t="shared" ca="1" si="1"/>
        <v>2157</v>
      </c>
      <c r="L38" s="19">
        <f ca="1">ROUNDDOWN((K38-H38)*Лист1!$B$7+RAND(),)</f>
        <v>503</v>
      </c>
      <c r="M38" s="13">
        <f ca="1">ROUNDDOWN(F38*Лист1!$B$11+RAND(),)</f>
        <v>85</v>
      </c>
      <c r="N38" s="13">
        <f ca="1">ROUNDDOWN(G38*Лист1!$B$10+RAND(),)</f>
        <v>462</v>
      </c>
      <c r="O38" s="13">
        <f ca="1">ROUNDDOWN(H38*Лист1!$B$10+RAND(),)</f>
        <v>1121</v>
      </c>
      <c r="P38" s="24">
        <f ca="1">IFERROR(IF((C_child+assist*F38/J38)&gt;1,1,C_child+assist*F38/J38),0)</f>
        <v>0.95169082125603865</v>
      </c>
      <c r="Q38" s="13">
        <f t="shared" ca="1" si="5"/>
        <v>197</v>
      </c>
      <c r="R38" s="13">
        <f ca="1">ROUNDDOWN(L38*Лист1!$B$12+RAND(),)</f>
        <v>252</v>
      </c>
      <c r="S38" s="12">
        <f ca="1">F38*Лист1!$B$8+G38*Лист1!$B$8+J38*Лист1!$B$9+H38*Лист1!$B$8+L38*Лист1!$B$9</f>
        <v>71300</v>
      </c>
      <c r="T38" s="12">
        <f ca="1">M38*Лист1!$B$8+N38*Лист1!$B$8+Q38*Лист1!$B$9+O38*Лист1!$B$8+$R$5*Лист1!$B$9</f>
        <v>53160</v>
      </c>
      <c r="U38" s="12">
        <f t="shared" ca="1" si="6"/>
        <v>3</v>
      </c>
      <c r="V38" s="13">
        <f ca="1">ROUNDDOWN(IF($U38=1,F38,0)+IF($U38=2,M38*R_/$T38,0)+IF($U38=3,F38-(F38-M38)*($S38-R_)/($S38-$T38),0),)</f>
        <v>104</v>
      </c>
      <c r="W38" s="13">
        <f ca="1">ROUNDDOWN(IF($U38=1,G38,0)+IF($U38=2,N38*R_/$T38,0)+IF($U38=3,G38-(G38-N38)*($S38-R_)/($S38-$T38),0),)</f>
        <v>561</v>
      </c>
      <c r="X38" s="13">
        <f ca="1">ROUNDDOWN(IF($U38=1,H38,0)+IF($U38=2,O38*R_/$T38,0)+IF($U38=3,H38-(H38-O38)*($S38-R_)/($S38-$T38),0),)</f>
        <v>1362</v>
      </c>
      <c r="Y38" s="10">
        <f ca="1">ROUNDDOWN(IF($U38=1,J38,0)+IF($U38=2,Q38*R_/$T38,0)+IF($U38=3,IF(J38-(J38-Q38)*($S38-R_)/($S38-$T38)&gt;J38,J38,J38-(J38-Q38)*($S38-R_)/($S38-$T38)),0),)</f>
        <v>204</v>
      </c>
      <c r="Z38" s="10">
        <f ca="1">ROUNDDOWN(IF($U38=1,L38,0)+IF($U38=2,R38*R_/$T38,0)+IF($U38=3,L38-(L38-R38)*($S38-R_)/($S38-$T38),0),)</f>
        <v>443</v>
      </c>
      <c r="AA38" s="13">
        <f t="shared" ca="1" si="7"/>
        <v>869</v>
      </c>
      <c r="AB38" s="45">
        <f t="shared" ca="1" si="9"/>
        <v>1805</v>
      </c>
      <c r="AP38" s="29"/>
      <c r="AV38" s="7"/>
      <c r="AW38" s="7"/>
      <c r="AX38" s="7"/>
      <c r="AY38" s="7"/>
      <c r="AZ38" s="7"/>
    </row>
    <row r="39" spans="1:52" x14ac:dyDescent="0.3">
      <c r="A39" s="13">
        <v>34</v>
      </c>
      <c r="B39" s="13">
        <f t="shared" ca="1" si="3"/>
        <v>869</v>
      </c>
      <c r="C39" s="13">
        <f ca="1">FLOOR(V38+Y38*Лист1!$B$2,1)</f>
        <v>136</v>
      </c>
      <c r="D39" s="12">
        <f t="shared" ca="1" si="0"/>
        <v>733</v>
      </c>
      <c r="E39" s="12">
        <f t="shared" ca="1" si="8"/>
        <v>1805</v>
      </c>
      <c r="F39" s="13">
        <f ca="1">ROUNDDOWN(C39*Лист1!$B$6+RAND(),)</f>
        <v>108</v>
      </c>
      <c r="G39" s="18">
        <f ca="1">ROUNDDOWN(D39*Лист1!$B$6+RAND(),)</f>
        <v>587</v>
      </c>
      <c r="H39" s="18">
        <f ca="1">ROUNDDOWN(E39*Лист1!$B$6+RAND(),)</f>
        <v>1444</v>
      </c>
      <c r="I39" s="13">
        <f ca="1">FLOOR(G39/2*Fert,1)</f>
        <v>880</v>
      </c>
      <c r="J39" s="19">
        <f ca="1">ROUNDDOWN((I39-G39)*Лист1!$B$7+RAND(),)</f>
        <v>205</v>
      </c>
      <c r="K39" s="13">
        <f t="shared" ca="1" si="1"/>
        <v>2166</v>
      </c>
      <c r="L39" s="19">
        <f ca="1">ROUNDDOWN((K39-H39)*Лист1!$B$7+RAND(),)</f>
        <v>505</v>
      </c>
      <c r="M39" s="13">
        <f ca="1">ROUNDDOWN(F39*Лист1!$B$11+RAND(),)</f>
        <v>84</v>
      </c>
      <c r="N39" s="13">
        <f ca="1">ROUNDDOWN(G39*Лист1!$B$10+RAND(),)</f>
        <v>458</v>
      </c>
      <c r="O39" s="13">
        <f ca="1">ROUNDDOWN(H39*Лист1!$B$10+RAND(),)</f>
        <v>1126</v>
      </c>
      <c r="P39" s="24">
        <f ca="1">IFERROR(IF((C_child+assist*F39/J39)&gt;1,1,C_child+assist*F39/J39),0)</f>
        <v>0.94780487804878044</v>
      </c>
      <c r="Q39" s="13">
        <f t="shared" ca="1" si="5"/>
        <v>194</v>
      </c>
      <c r="R39" s="13">
        <f ca="1">ROUNDDOWN(L39*Лист1!$B$12+RAND(),)</f>
        <v>253</v>
      </c>
      <c r="S39" s="12">
        <f ca="1">F39*Лист1!$B$8+G39*Лист1!$B$8+J39*Лист1!$B$9+H39*Лист1!$B$8+L39*Лист1!$B$9</f>
        <v>71270</v>
      </c>
      <c r="T39" s="12">
        <f ca="1">M39*Лист1!$B$8+N39*Лист1!$B$8+Q39*Лист1!$B$9+O39*Лист1!$B$8+$R$5*Лист1!$B$9</f>
        <v>53130</v>
      </c>
      <c r="U39" s="12">
        <f t="shared" ca="1" si="6"/>
        <v>3</v>
      </c>
      <c r="V39" s="13">
        <f ca="1">ROUNDDOWN(IF($U39=1,F39,0)+IF($U39=2,M39*R_/$T39,0)+IF($U39=3,F39-(F39-M39)*($S39-R_)/($S39-$T39),0),)</f>
        <v>102</v>
      </c>
      <c r="W39" s="13">
        <f ca="1">ROUNDDOWN(IF($U39=1,G39,0)+IF($U39=2,N39*R_/$T39,0)+IF($U39=3,G39-(G39-N39)*($S39-R_)/($S39-$T39),0),)</f>
        <v>556</v>
      </c>
      <c r="X39" s="13">
        <f ca="1">ROUNDDOWN(IF($U39=1,H39,0)+IF($U39=2,O39*R_/$T39,0)+IF($U39=3,H39-(H39-O39)*($S39-R_)/($S39-$T39),0),)</f>
        <v>1369</v>
      </c>
      <c r="Y39" s="10">
        <f ca="1">ROUNDDOWN(IF($U39=1,J39,0)+IF($U39=2,Q39*R_/$T39,0)+IF($U39=3,IF(J39-(J39-Q39)*($S39-R_)/($S39-$T39)&gt;J39,J39,J39-(J39-Q39)*($S39-R_)/($S39-$T39)),0),)</f>
        <v>202</v>
      </c>
      <c r="Z39" s="10">
        <f ca="1">ROUNDDOWN(IF($U39=1,L39,0)+IF($U39=2,R39*R_/$T39,0)+IF($U39=3,L39-(L39-R39)*($S39-R_)/($S39-$T39),0),)</f>
        <v>445</v>
      </c>
      <c r="AA39" s="13">
        <f t="shared" ca="1" si="7"/>
        <v>860</v>
      </c>
      <c r="AB39" s="45">
        <f t="shared" ca="1" si="9"/>
        <v>1814</v>
      </c>
      <c r="AP39" s="29"/>
      <c r="AV39" s="7"/>
      <c r="AW39" s="7"/>
      <c r="AX39" s="7"/>
      <c r="AY39" s="7"/>
      <c r="AZ39" s="7"/>
    </row>
    <row r="40" spans="1:52" x14ac:dyDescent="0.3">
      <c r="A40" s="13">
        <v>35</v>
      </c>
      <c r="B40" s="13">
        <f t="shared" ca="1" si="3"/>
        <v>860</v>
      </c>
      <c r="C40" s="13">
        <f ca="1">FLOOR(V39+Y39*Лист1!$B$2,1)</f>
        <v>134</v>
      </c>
      <c r="D40" s="12">
        <f t="shared" ca="1" si="0"/>
        <v>726</v>
      </c>
      <c r="E40" s="12">
        <f t="shared" ca="1" si="8"/>
        <v>1814</v>
      </c>
      <c r="F40" s="13">
        <f ca="1">ROUNDDOWN(C40*Лист1!$B$6+RAND(),)</f>
        <v>108</v>
      </c>
      <c r="G40" s="18">
        <f ca="1">ROUNDDOWN(D40*Лист1!$B$6+RAND(),)</f>
        <v>581</v>
      </c>
      <c r="H40" s="18">
        <f ca="1">ROUNDDOWN(E40*Лист1!$B$6+RAND(),)</f>
        <v>1451</v>
      </c>
      <c r="I40" s="13">
        <f ca="1">FLOOR(G40/2*Fert,1)</f>
        <v>871</v>
      </c>
      <c r="J40" s="19">
        <f ca="1">ROUNDDOWN((I40-G40)*Лист1!$B$7+RAND(),)</f>
        <v>203</v>
      </c>
      <c r="K40" s="13">
        <f t="shared" ca="1" si="1"/>
        <v>2176</v>
      </c>
      <c r="L40" s="19">
        <f ca="1">ROUNDDOWN((K40-H40)*Лист1!$B$7+RAND(),)</f>
        <v>508</v>
      </c>
      <c r="M40" s="13">
        <f ca="1">ROUNDDOWN(F40*Лист1!$B$11+RAND(),)</f>
        <v>84</v>
      </c>
      <c r="N40" s="13">
        <f ca="1">ROUNDDOWN(G40*Лист1!$B$10+RAND(),)</f>
        <v>453</v>
      </c>
      <c r="O40" s="13">
        <f ca="1">ROUNDDOWN(H40*Лист1!$B$10+RAND(),)</f>
        <v>1132</v>
      </c>
      <c r="P40" s="24">
        <f ca="1">IFERROR(IF((C_child+assist*F40/J40)&gt;1,1,C_child+assist*F40/J40),0)</f>
        <v>0.95221674876847295</v>
      </c>
      <c r="Q40" s="13">
        <f t="shared" ca="1" si="5"/>
        <v>194</v>
      </c>
      <c r="R40" s="13">
        <f ca="1">ROUNDDOWN(L40*Лист1!$B$12+RAND(),)</f>
        <v>254</v>
      </c>
      <c r="S40" s="12">
        <f ca="1">F40*Лист1!$B$8+G40*Лист1!$B$8+J40*Лист1!$B$9+H40*Лист1!$B$8+L40*Лист1!$B$9</f>
        <v>71310</v>
      </c>
      <c r="T40" s="12">
        <f ca="1">M40*Лист1!$B$8+N40*Лист1!$B$8+Q40*Лист1!$B$9+O40*Лист1!$B$8+$R$5*Лист1!$B$9</f>
        <v>53160</v>
      </c>
      <c r="U40" s="12">
        <f t="shared" ca="1" si="6"/>
        <v>3</v>
      </c>
      <c r="V40" s="13">
        <f ca="1">ROUNDDOWN(IF($U40=1,F40,0)+IF($U40=2,M40*R_/$T40,0)+IF($U40=3,F40-(F40-M40)*($S40-R_)/($S40-$T40),0),)</f>
        <v>102</v>
      </c>
      <c r="W40" s="13">
        <f ca="1">ROUNDDOWN(IF($U40=1,G40,0)+IF($U40=2,N40*R_/$T40,0)+IF($U40=3,G40-(G40-N40)*($S40-R_)/($S40-$T40),0),)</f>
        <v>550</v>
      </c>
      <c r="X40" s="13">
        <f ca="1">ROUNDDOWN(IF($U40=1,H40,0)+IF($U40=2,O40*R_/$T40,0)+IF($U40=3,H40-(H40-O40)*($S40-R_)/($S40-$T40),0),)</f>
        <v>1375</v>
      </c>
      <c r="Y40" s="10">
        <f ca="1">ROUNDDOWN(IF($U40=1,J40,0)+IF($U40=2,Q40*R_/$T40,0)+IF($U40=3,IF(J40-(J40-Q40)*($S40-R_)/($S40-$T40)&gt;J40,J40,J40-(J40-Q40)*($S40-R_)/($S40-$T40)),0),)</f>
        <v>200</v>
      </c>
      <c r="Z40" s="10">
        <f ca="1">ROUNDDOWN(IF($U40=1,L40,0)+IF($U40=2,R40*R_/$T40,0)+IF($U40=3,L40-(L40-R40)*($S40-R_)/($S40-$T40),0),)</f>
        <v>447</v>
      </c>
      <c r="AA40" s="13">
        <f t="shared" ca="1" si="7"/>
        <v>852</v>
      </c>
      <c r="AB40" s="45">
        <f t="shared" ca="1" si="9"/>
        <v>1822</v>
      </c>
      <c r="AP40" s="29"/>
      <c r="AV40" s="7"/>
      <c r="AW40" s="7"/>
      <c r="AX40" s="7"/>
      <c r="AY40" s="7"/>
      <c r="AZ40" s="7"/>
    </row>
    <row r="41" spans="1:52" x14ac:dyDescent="0.3">
      <c r="A41" s="13">
        <v>36</v>
      </c>
      <c r="B41" s="13">
        <f t="shared" ca="1" si="3"/>
        <v>852</v>
      </c>
      <c r="C41" s="13">
        <f ca="1">FLOOR(V40+Y40*Лист1!$B$2,1)</f>
        <v>134</v>
      </c>
      <c r="D41" s="12">
        <f t="shared" ca="1" si="0"/>
        <v>718</v>
      </c>
      <c r="E41" s="12">
        <f t="shared" ca="1" si="8"/>
        <v>1822</v>
      </c>
      <c r="F41" s="13">
        <f ca="1">ROUNDDOWN(C41*Лист1!$B$6+RAND(),)</f>
        <v>107</v>
      </c>
      <c r="G41" s="18">
        <f ca="1">ROUNDDOWN(D41*Лист1!$B$6+RAND(),)</f>
        <v>574</v>
      </c>
      <c r="H41" s="18">
        <f ca="1">ROUNDDOWN(E41*Лист1!$B$6+RAND(),)</f>
        <v>1457</v>
      </c>
      <c r="I41" s="13">
        <f ca="1">FLOOR(G41/2*Fert,1)</f>
        <v>861</v>
      </c>
      <c r="J41" s="19">
        <f ca="1">ROUNDDOWN((I41-G41)*Лист1!$B$7+RAND(),)</f>
        <v>201</v>
      </c>
      <c r="K41" s="13">
        <f t="shared" ca="1" si="1"/>
        <v>2185</v>
      </c>
      <c r="L41" s="19">
        <f ca="1">ROUNDDOWN((K41-H41)*Лист1!$B$7+RAND(),)</f>
        <v>510</v>
      </c>
      <c r="M41" s="13">
        <f ca="1">ROUNDDOWN(F41*Лист1!$B$11+RAND(),)</f>
        <v>83</v>
      </c>
      <c r="N41" s="13">
        <f ca="1">ROUNDDOWN(G41*Лист1!$B$10+RAND(),)</f>
        <v>447</v>
      </c>
      <c r="O41" s="13">
        <f ca="1">ROUNDDOWN(H41*Лист1!$B$10+RAND(),)</f>
        <v>1136</v>
      </c>
      <c r="P41" s="24">
        <f ca="1">IFERROR(IF((C_child+assist*F41/J41)&gt;1,1,C_child+assist*F41/J41),0)</f>
        <v>0.95248756218905473</v>
      </c>
      <c r="Q41" s="13">
        <f t="shared" ca="1" si="5"/>
        <v>191</v>
      </c>
      <c r="R41" s="13">
        <f ca="1">ROUNDDOWN(L41*Лист1!$B$12+RAND(),)</f>
        <v>255</v>
      </c>
      <c r="S41" s="12">
        <f ca="1">F41*Лист1!$B$8+G41*Лист1!$B$8+J41*Лист1!$B$9+H41*Лист1!$B$8+L41*Лист1!$B$9</f>
        <v>71250</v>
      </c>
      <c r="T41" s="12">
        <f ca="1">M41*Лист1!$B$8+N41*Лист1!$B$8+Q41*Лист1!$B$9+O41*Лист1!$B$8+$R$5*Лист1!$B$9</f>
        <v>53040</v>
      </c>
      <c r="U41" s="12">
        <f t="shared" ca="1" si="6"/>
        <v>3</v>
      </c>
      <c r="V41" s="13">
        <f ca="1">ROUNDDOWN(IF($U41=1,F41,0)+IF($U41=2,M41*R_/$T41,0)+IF($U41=3,F41-(F41-M41)*($S41-R_)/($S41-$T41),0),)</f>
        <v>101</v>
      </c>
      <c r="W41" s="13">
        <f ca="1">ROUNDDOWN(IF($U41=1,G41,0)+IF($U41=2,N41*R_/$T41,0)+IF($U41=3,G41-(G41-N41)*($S41-R_)/($S41-$T41),0),)</f>
        <v>544</v>
      </c>
      <c r="X41" s="13">
        <f ca="1">ROUNDDOWN(IF($U41=1,H41,0)+IF($U41=2,O41*R_/$T41,0)+IF($U41=3,H41-(H41-O41)*($S41-R_)/($S41-$T41),0),)</f>
        <v>1382</v>
      </c>
      <c r="Y41" s="10">
        <f ca="1">ROUNDDOWN(IF($U41=1,J41,0)+IF($U41=2,Q41*R_/$T41,0)+IF($U41=3,IF(J41-(J41-Q41)*($S41-R_)/($S41-$T41)&gt;J41,J41,J41-(J41-Q41)*($S41-R_)/($S41-$T41)),0),)</f>
        <v>198</v>
      </c>
      <c r="Z41" s="10">
        <f ca="1">ROUNDDOWN(IF($U41=1,L41,0)+IF($U41=2,R41*R_/$T41,0)+IF($U41=3,L41-(L41-R41)*($S41-R_)/($S41-$T41),0),)</f>
        <v>450</v>
      </c>
      <c r="AA41" s="13">
        <f t="shared" ca="1" si="7"/>
        <v>843</v>
      </c>
      <c r="AB41" s="45">
        <f t="shared" ca="1" si="9"/>
        <v>1832</v>
      </c>
      <c r="AP41" s="29"/>
      <c r="AV41" s="7"/>
      <c r="AW41" s="7"/>
      <c r="AX41" s="7"/>
      <c r="AY41" s="7"/>
      <c r="AZ41" s="7"/>
    </row>
    <row r="42" spans="1:52" x14ac:dyDescent="0.3">
      <c r="A42" s="13">
        <v>37</v>
      </c>
      <c r="B42" s="13">
        <f t="shared" ca="1" si="3"/>
        <v>843</v>
      </c>
      <c r="C42" s="13">
        <f ca="1">FLOOR(V41+Y41*Лист1!$B$2,1)</f>
        <v>132</v>
      </c>
      <c r="D42" s="12">
        <f t="shared" ca="1" si="0"/>
        <v>711</v>
      </c>
      <c r="E42" s="12">
        <f t="shared" ca="1" si="8"/>
        <v>1832</v>
      </c>
      <c r="F42" s="13">
        <f ca="1">ROUNDDOWN(C42*Лист1!$B$6+RAND(),)</f>
        <v>106</v>
      </c>
      <c r="G42" s="18">
        <f ca="1">ROUNDDOWN(D42*Лист1!$B$6+RAND(),)</f>
        <v>569</v>
      </c>
      <c r="H42" s="18">
        <f ca="1">ROUNDDOWN(E42*Лист1!$B$6+RAND(),)</f>
        <v>1465</v>
      </c>
      <c r="I42" s="13">
        <f ca="1">FLOOR(G42/2*Fert,1)</f>
        <v>853</v>
      </c>
      <c r="J42" s="19">
        <f ca="1">ROUNDDOWN((I42-G42)*Лист1!$B$7+RAND(),)</f>
        <v>198</v>
      </c>
      <c r="K42" s="13">
        <f t="shared" ca="1" si="1"/>
        <v>2197</v>
      </c>
      <c r="L42" s="19">
        <f ca="1">ROUNDDOWN((K42-H42)*Лист1!$B$7+RAND(),)</f>
        <v>512</v>
      </c>
      <c r="M42" s="13">
        <f ca="1">ROUNDDOWN(F42*Лист1!$B$11+RAND(),)</f>
        <v>83</v>
      </c>
      <c r="N42" s="13">
        <f ca="1">ROUNDDOWN(G42*Лист1!$B$10+RAND(),)</f>
        <v>444</v>
      </c>
      <c r="O42" s="13">
        <f ca="1">ROUNDDOWN(H42*Лист1!$B$10+RAND(),)</f>
        <v>1143</v>
      </c>
      <c r="P42" s="24">
        <f ca="1">IFERROR(IF((C_child+assist*F42/J42)&gt;1,1,C_child+assist*F42/J42),0)</f>
        <v>0.95505050505050504</v>
      </c>
      <c r="Q42" s="13">
        <f t="shared" ca="1" si="5"/>
        <v>189</v>
      </c>
      <c r="R42" s="13">
        <f ca="1">ROUNDDOWN(L42*Лист1!$B$12+RAND(),)</f>
        <v>256</v>
      </c>
      <c r="S42" s="12">
        <f ca="1">F42*Лист1!$B$8+G42*Лист1!$B$8+J42*Лист1!$B$9+H42*Лист1!$B$8+L42*Лист1!$B$9</f>
        <v>71300</v>
      </c>
      <c r="T42" s="12">
        <f ca="1">M42*Лист1!$B$8+N42*Лист1!$B$8+Q42*Лист1!$B$9+O42*Лист1!$B$8+$R$5*Лист1!$B$9</f>
        <v>53140</v>
      </c>
      <c r="U42" s="12">
        <f t="shared" ca="1" si="6"/>
        <v>3</v>
      </c>
      <c r="V42" s="13">
        <f ca="1">ROUNDDOWN(IF($U42=1,F42,0)+IF($U42=2,M42*R_/$T42,0)+IF($U42=3,F42-(F42-M42)*($S42-R_)/($S42-$T42),0),)</f>
        <v>100</v>
      </c>
      <c r="W42" s="13">
        <f ca="1">ROUNDDOWN(IF($U42=1,G42,0)+IF($U42=2,N42*R_/$T42,0)+IF($U42=3,G42-(G42-N42)*($S42-R_)/($S42-$T42),0),)</f>
        <v>539</v>
      </c>
      <c r="X42" s="13">
        <f ca="1">ROUNDDOWN(IF($U42=1,H42,0)+IF($U42=2,O42*R_/$T42,0)+IF($U42=3,H42-(H42-O42)*($S42-R_)/($S42-$T42),0),)</f>
        <v>1388</v>
      </c>
      <c r="Y42" s="10">
        <f ca="1">ROUNDDOWN(IF($U42=1,J42,0)+IF($U42=2,Q42*R_/$T42,0)+IF($U42=3,IF(J42-(J42-Q42)*($S42-R_)/($S42-$T42)&gt;J42,J42,J42-(J42-Q42)*($S42-R_)/($S42-$T42)),0),)</f>
        <v>195</v>
      </c>
      <c r="Z42" s="10">
        <f ca="1">ROUNDDOWN(IF($U42=1,L42,0)+IF($U42=2,R42*R_/$T42,0)+IF($U42=3,L42-(L42-R42)*($S42-R_)/($S42-$T42),0),)</f>
        <v>451</v>
      </c>
      <c r="AA42" s="13">
        <f t="shared" ca="1" si="7"/>
        <v>834</v>
      </c>
      <c r="AB42" s="45">
        <f t="shared" ca="1" si="9"/>
        <v>1839</v>
      </c>
      <c r="AP42" s="29"/>
      <c r="AV42" s="7"/>
      <c r="AW42" s="7"/>
      <c r="AX42" s="7"/>
      <c r="AY42" s="7"/>
      <c r="AZ42" s="7"/>
    </row>
    <row r="43" spans="1:52" x14ac:dyDescent="0.3">
      <c r="A43" s="13">
        <v>38</v>
      </c>
      <c r="B43" s="13">
        <f t="shared" ca="1" si="3"/>
        <v>834</v>
      </c>
      <c r="C43" s="13">
        <f ca="1">FLOOR(V42+Y42*Лист1!$B$2,1)</f>
        <v>131</v>
      </c>
      <c r="D43" s="12">
        <f t="shared" ca="1" si="0"/>
        <v>703</v>
      </c>
      <c r="E43" s="12">
        <f t="shared" ca="1" si="8"/>
        <v>1839</v>
      </c>
      <c r="F43" s="13">
        <f ca="1">ROUNDDOWN(C43*Лист1!$B$6+RAND(),)</f>
        <v>105</v>
      </c>
      <c r="G43" s="18">
        <f ca="1">ROUNDDOWN(D43*Лист1!$B$6+RAND(),)</f>
        <v>563</v>
      </c>
      <c r="H43" s="18">
        <f ca="1">ROUNDDOWN(E43*Лист1!$B$6+RAND(),)</f>
        <v>1471</v>
      </c>
      <c r="I43" s="13">
        <f ca="1">FLOOR(G43/2*Fert,1)</f>
        <v>844</v>
      </c>
      <c r="J43" s="19">
        <f ca="1">ROUNDDOWN((I43-G43)*Лист1!$B$7+RAND(),)</f>
        <v>197</v>
      </c>
      <c r="K43" s="13">
        <f t="shared" ca="1" si="1"/>
        <v>2206</v>
      </c>
      <c r="L43" s="19">
        <f ca="1">ROUNDDOWN((K43-H43)*Лист1!$B$7+RAND(),)</f>
        <v>514</v>
      </c>
      <c r="M43" s="13">
        <f ca="1">ROUNDDOWN(F43*Лист1!$B$11+RAND(),)</f>
        <v>82</v>
      </c>
      <c r="N43" s="13">
        <f ca="1">ROUNDDOWN(G43*Лист1!$B$10+RAND(),)</f>
        <v>439</v>
      </c>
      <c r="O43" s="13">
        <f ca="1">ROUNDDOWN(H43*Лист1!$B$10+RAND(),)</f>
        <v>1148</v>
      </c>
      <c r="P43" s="24">
        <f ca="1">IFERROR(IF((C_child+assist*F43/J43)&gt;1,1,C_child+assist*F43/J43),0)</f>
        <v>0.95304568527918776</v>
      </c>
      <c r="Q43" s="13">
        <f t="shared" ca="1" si="5"/>
        <v>188</v>
      </c>
      <c r="R43" s="13">
        <f ca="1">ROUNDDOWN(L43*Лист1!$B$12+RAND(),)</f>
        <v>257</v>
      </c>
      <c r="S43" s="12">
        <f ca="1">F43*Лист1!$B$8+G43*Лист1!$B$8+J43*Лист1!$B$9+H43*Лист1!$B$8+L43*Лист1!$B$9</f>
        <v>71280</v>
      </c>
      <c r="T43" s="12">
        <f ca="1">M43*Лист1!$B$8+N43*Лист1!$B$8+Q43*Лист1!$B$9+O43*Лист1!$B$8+$R$5*Лист1!$B$9</f>
        <v>53100</v>
      </c>
      <c r="U43" s="12">
        <f t="shared" ca="1" si="6"/>
        <v>3</v>
      </c>
      <c r="V43" s="13">
        <f ca="1">ROUNDDOWN(IF($U43=1,F43,0)+IF($U43=2,M43*R_/$T43,0)+IF($U43=3,F43-(F43-M43)*($S43-R_)/($S43-$T43),0),)</f>
        <v>99</v>
      </c>
      <c r="W43" s="13">
        <f ca="1">ROUNDDOWN(IF($U43=1,G43,0)+IF($U43=2,N43*R_/$T43,0)+IF($U43=3,G43-(G43-N43)*($S43-R_)/($S43-$T43),0),)</f>
        <v>533</v>
      </c>
      <c r="X43" s="13">
        <f ca="1">ROUNDDOWN(IF($U43=1,H43,0)+IF($U43=2,O43*R_/$T43,0)+IF($U43=3,H43-(H43-O43)*($S43-R_)/($S43-$T43),0),)</f>
        <v>1394</v>
      </c>
      <c r="Y43" s="10">
        <f ca="1">ROUNDDOWN(IF($U43=1,J43,0)+IF($U43=2,Q43*R_/$T43,0)+IF($U43=3,IF(J43-(J43-Q43)*($S43-R_)/($S43-$T43)&gt;J43,J43,J43-(J43-Q43)*($S43-R_)/($S43-$T43)),0),)</f>
        <v>194</v>
      </c>
      <c r="Z43" s="10">
        <f ca="1">ROUNDDOWN(IF($U43=1,L43,0)+IF($U43=2,R43*R_/$T43,0)+IF($U43=3,L43-(L43-R43)*($S43-R_)/($S43-$T43),0),)</f>
        <v>453</v>
      </c>
      <c r="AA43" s="13">
        <f t="shared" ca="1" si="7"/>
        <v>826</v>
      </c>
      <c r="AB43" s="45">
        <f t="shared" ca="1" si="9"/>
        <v>1847</v>
      </c>
      <c r="AP43" s="29"/>
      <c r="AV43" s="7"/>
      <c r="AW43" s="7"/>
      <c r="AX43" s="7"/>
      <c r="AY43" s="7"/>
      <c r="AZ43" s="7"/>
    </row>
    <row r="44" spans="1:52" x14ac:dyDescent="0.3">
      <c r="A44" s="13">
        <v>39</v>
      </c>
      <c r="B44" s="13">
        <f t="shared" ca="1" si="3"/>
        <v>826</v>
      </c>
      <c r="C44" s="13">
        <f ca="1">FLOOR(V43+Y43*Лист1!$B$2,1)</f>
        <v>130</v>
      </c>
      <c r="D44" s="12">
        <f t="shared" ca="1" si="0"/>
        <v>696</v>
      </c>
      <c r="E44" s="12">
        <f t="shared" ca="1" si="8"/>
        <v>1847</v>
      </c>
      <c r="F44" s="13">
        <f ca="1">ROUNDDOWN(C44*Лист1!$B$6+RAND(),)</f>
        <v>104</v>
      </c>
      <c r="G44" s="18">
        <f ca="1">ROUNDDOWN(D44*Лист1!$B$6+RAND(),)</f>
        <v>556</v>
      </c>
      <c r="H44" s="18">
        <f ca="1">ROUNDDOWN(E44*Лист1!$B$6+RAND(),)</f>
        <v>1478</v>
      </c>
      <c r="I44" s="13">
        <f ca="1">FLOOR(G44/2*Fert,1)</f>
        <v>834</v>
      </c>
      <c r="J44" s="19">
        <f ca="1">ROUNDDOWN((I44-G44)*Лист1!$B$7+RAND(),)</f>
        <v>195</v>
      </c>
      <c r="K44" s="13">
        <f t="shared" ca="1" si="1"/>
        <v>2217</v>
      </c>
      <c r="L44" s="19">
        <f ca="1">ROUNDDOWN((K44-H44)*Лист1!$B$7+RAND(),)</f>
        <v>517</v>
      </c>
      <c r="M44" s="13">
        <f ca="1">ROUNDDOWN(F44*Лист1!$B$11+RAND(),)</f>
        <v>81</v>
      </c>
      <c r="N44" s="13">
        <f ca="1">ROUNDDOWN(G44*Лист1!$B$10+RAND(),)</f>
        <v>434</v>
      </c>
      <c r="O44" s="13">
        <f ca="1">ROUNDDOWN(H44*Лист1!$B$10+RAND(),)</f>
        <v>1153</v>
      </c>
      <c r="P44" s="24">
        <f ca="1">IFERROR(IF((C_child+assist*F44/J44)&gt;1,1,C_child+assist*F44/J44),0)</f>
        <v>0.95333333333333337</v>
      </c>
      <c r="Q44" s="13">
        <f t="shared" ca="1" si="5"/>
        <v>186</v>
      </c>
      <c r="R44" s="13">
        <f ca="1">ROUNDDOWN(L44*Лист1!$B$12+RAND(),)</f>
        <v>259</v>
      </c>
      <c r="S44" s="12">
        <f ca="1">F44*Лист1!$B$8+G44*Лист1!$B$8+J44*Лист1!$B$9+H44*Лист1!$B$8+L44*Лист1!$B$9</f>
        <v>71260</v>
      </c>
      <c r="T44" s="12">
        <f ca="1">M44*Лист1!$B$8+N44*Лист1!$B$8+Q44*Лист1!$B$9+O44*Лист1!$B$8+$R$5*Лист1!$B$9</f>
        <v>53050</v>
      </c>
      <c r="U44" s="12">
        <f t="shared" ca="1" si="6"/>
        <v>3</v>
      </c>
      <c r="V44" s="13">
        <f ca="1">ROUNDDOWN(IF($U44=1,F44,0)+IF($U44=2,M44*R_/$T44,0)+IF($U44=3,F44-(F44-M44)*($S44-R_)/($S44-$T44),0),)</f>
        <v>98</v>
      </c>
      <c r="W44" s="13">
        <f ca="1">ROUNDDOWN(IF($U44=1,G44,0)+IF($U44=2,N44*R_/$T44,0)+IF($U44=3,G44-(G44-N44)*($S44-R_)/($S44-$T44),0),)</f>
        <v>527</v>
      </c>
      <c r="X44" s="13">
        <f ca="1">ROUNDDOWN(IF($U44=1,H44,0)+IF($U44=2,O44*R_/$T44,0)+IF($U44=3,H44-(H44-O44)*($S44-R_)/($S44-$T44),0),)</f>
        <v>1401</v>
      </c>
      <c r="Y44" s="10">
        <f ca="1">ROUNDDOWN(IF($U44=1,J44,0)+IF($U44=2,Q44*R_/$T44,0)+IF($U44=3,IF(J44-(J44-Q44)*($S44-R_)/($S44-$T44)&gt;J44,J44,J44-(J44-Q44)*($S44-R_)/($S44-$T44)),0),)</f>
        <v>192</v>
      </c>
      <c r="Z44" s="10">
        <f ca="1">ROUNDDOWN(IF($U44=1,L44,0)+IF($U44=2,R44*R_/$T44,0)+IF($U44=3,L44-(L44-R44)*($S44-R_)/($S44-$T44),0),)</f>
        <v>456</v>
      </c>
      <c r="AA44" s="13">
        <f t="shared" ca="1" si="7"/>
        <v>817</v>
      </c>
      <c r="AB44" s="45">
        <f t="shared" ca="1" si="9"/>
        <v>1857</v>
      </c>
      <c r="AP44" s="29"/>
      <c r="AV44" s="7"/>
      <c r="AW44" s="7"/>
      <c r="AX44" s="7"/>
      <c r="AY44" s="7"/>
      <c r="AZ44" s="7"/>
    </row>
    <row r="45" spans="1:52" x14ac:dyDescent="0.3">
      <c r="A45" s="13">
        <v>40</v>
      </c>
      <c r="B45" s="13">
        <f t="shared" ca="1" si="3"/>
        <v>817</v>
      </c>
      <c r="C45" s="13">
        <f ca="1">FLOOR(V44+Y44*Лист1!$B$2,1)</f>
        <v>128</v>
      </c>
      <c r="D45" s="12">
        <f t="shared" ca="1" si="0"/>
        <v>689</v>
      </c>
      <c r="E45" s="12">
        <f t="shared" ca="1" si="8"/>
        <v>1857</v>
      </c>
      <c r="F45" s="13">
        <f ca="1">ROUNDDOWN(C45*Лист1!$B$6+RAND(),)</f>
        <v>102</v>
      </c>
      <c r="G45" s="18">
        <f ca="1">ROUNDDOWN(D45*Лист1!$B$6+RAND(),)</f>
        <v>551</v>
      </c>
      <c r="H45" s="18">
        <f ca="1">ROUNDDOWN(E45*Лист1!$B$6+RAND(),)</f>
        <v>1486</v>
      </c>
      <c r="I45" s="13">
        <f ca="1">FLOOR(G45/2*Fert,1)</f>
        <v>826</v>
      </c>
      <c r="J45" s="19">
        <f ca="1">ROUNDDOWN((I45-G45)*Лист1!$B$7+RAND(),)</f>
        <v>192</v>
      </c>
      <c r="K45" s="13">
        <f t="shared" ca="1" si="1"/>
        <v>2229</v>
      </c>
      <c r="L45" s="19">
        <f ca="1">ROUNDDOWN((K45-H45)*Лист1!$B$7+RAND(),)</f>
        <v>520</v>
      </c>
      <c r="M45" s="13">
        <f ca="1">ROUNDDOWN(F45*Лист1!$B$11+RAND(),)</f>
        <v>80</v>
      </c>
      <c r="N45" s="13">
        <f ca="1">ROUNDDOWN(G45*Лист1!$B$10+RAND(),)</f>
        <v>429</v>
      </c>
      <c r="O45" s="13">
        <f ca="1">ROUNDDOWN(H45*Лист1!$B$10+RAND(),)</f>
        <v>1159</v>
      </c>
      <c r="P45" s="24">
        <f ca="1">IFERROR(IF((C_child+assist*F45/J45)&gt;1,1,C_child+assist*F45/J45),0)</f>
        <v>0.95156250000000009</v>
      </c>
      <c r="Q45" s="13">
        <f t="shared" ca="1" si="5"/>
        <v>182</v>
      </c>
      <c r="R45" s="13">
        <f ca="1">ROUNDDOWN(L45*Лист1!$B$12+RAND(),)</f>
        <v>260</v>
      </c>
      <c r="S45" s="12">
        <f ca="1">F45*Лист1!$B$8+G45*Лист1!$B$8+J45*Лист1!$B$9+H45*Лист1!$B$8+L45*Лист1!$B$9</f>
        <v>71290</v>
      </c>
      <c r="T45" s="12">
        <f ca="1">M45*Лист1!$B$8+N45*Лист1!$B$8+Q45*Лист1!$B$9+O45*Лист1!$B$8+$R$5*Лист1!$B$9</f>
        <v>53010</v>
      </c>
      <c r="U45" s="12">
        <f t="shared" ca="1" si="6"/>
        <v>3</v>
      </c>
      <c r="V45" s="13">
        <f ca="1">ROUNDDOWN(IF($U45=1,F45,0)+IF($U45=2,M45*R_/$T45,0)+IF($U45=3,F45-(F45-M45)*($S45-R_)/($S45-$T45),0),)</f>
        <v>96</v>
      </c>
      <c r="W45" s="13">
        <f ca="1">ROUNDDOWN(IF($U45=1,G45,0)+IF($U45=2,N45*R_/$T45,0)+IF($U45=3,G45-(G45-N45)*($S45-R_)/($S45-$T45),0),)</f>
        <v>522</v>
      </c>
      <c r="X45" s="13">
        <f ca="1">ROUNDDOWN(IF($U45=1,H45,0)+IF($U45=2,O45*R_/$T45,0)+IF($U45=3,H45-(H45-O45)*($S45-R_)/($S45-$T45),0),)</f>
        <v>1409</v>
      </c>
      <c r="Y45" s="10">
        <f ca="1">ROUNDDOWN(IF($U45=1,J45,0)+IF($U45=2,Q45*R_/$T45,0)+IF($U45=3,IF(J45-(J45-Q45)*($S45-R_)/($S45-$T45)&gt;J45,J45,J45-(J45-Q45)*($S45-R_)/($S45-$T45)),0),)</f>
        <v>189</v>
      </c>
      <c r="Z45" s="10">
        <f ca="1">ROUNDDOWN(IF($U45=1,L45,0)+IF($U45=2,R45*R_/$T45,0)+IF($U45=3,L45-(L45-R45)*($S45-R_)/($S45-$T45),0),)</f>
        <v>458</v>
      </c>
      <c r="AA45" s="13">
        <f t="shared" ca="1" si="7"/>
        <v>807</v>
      </c>
      <c r="AB45" s="45">
        <f t="shared" ca="1" si="9"/>
        <v>1867</v>
      </c>
      <c r="AP45" s="29"/>
      <c r="AV45" s="7"/>
      <c r="AW45" s="7"/>
      <c r="AX45" s="7"/>
      <c r="AY45" s="7"/>
      <c r="AZ45" s="7"/>
    </row>
    <row r="46" spans="1:52" x14ac:dyDescent="0.3">
      <c r="A46" s="13">
        <v>41</v>
      </c>
      <c r="B46" s="13">
        <f t="shared" ca="1" si="3"/>
        <v>807</v>
      </c>
      <c r="C46" s="13">
        <f ca="1">FLOOR(V45+Y45*Лист1!$B$2,1)</f>
        <v>126</v>
      </c>
      <c r="D46" s="12">
        <f t="shared" ca="1" si="0"/>
        <v>681</v>
      </c>
      <c r="E46" s="12">
        <f t="shared" ca="1" si="8"/>
        <v>1867</v>
      </c>
      <c r="F46" s="13">
        <f ca="1">ROUNDDOWN(C46*Лист1!$B$6+RAND(),)</f>
        <v>100</v>
      </c>
      <c r="G46" s="18">
        <f ca="1">ROUNDDOWN(D46*Лист1!$B$6+RAND(),)</f>
        <v>545</v>
      </c>
      <c r="H46" s="18">
        <f ca="1">ROUNDDOWN(E46*Лист1!$B$6+RAND(),)</f>
        <v>1493</v>
      </c>
      <c r="I46" s="13">
        <f ca="1">FLOOR(G46/2*Fert,1)</f>
        <v>817</v>
      </c>
      <c r="J46" s="19">
        <f ca="1">ROUNDDOWN((I46-G46)*Лист1!$B$7+RAND(),)</f>
        <v>190</v>
      </c>
      <c r="K46" s="13">
        <f t="shared" ca="1" si="1"/>
        <v>2239</v>
      </c>
      <c r="L46" s="19">
        <f ca="1">ROUNDDOWN((K46-H46)*Лист1!$B$7+RAND(),)</f>
        <v>522</v>
      </c>
      <c r="M46" s="13">
        <f ca="1">ROUNDDOWN(F46*Лист1!$B$11+RAND(),)</f>
        <v>78</v>
      </c>
      <c r="N46" s="13">
        <f ca="1">ROUNDDOWN(G46*Лист1!$B$10+RAND(),)</f>
        <v>425</v>
      </c>
      <c r="O46" s="13">
        <f ca="1">ROUNDDOWN(H46*Лист1!$B$10+RAND(),)</f>
        <v>1165</v>
      </c>
      <c r="P46" s="24">
        <f ca="1">IFERROR(IF((C_child+assist*F46/J46)&gt;1,1,C_child+assist*F46/J46),0)</f>
        <v>0.94736842105263164</v>
      </c>
      <c r="Q46" s="13">
        <f t="shared" ca="1" si="5"/>
        <v>180</v>
      </c>
      <c r="R46" s="13">
        <f ca="1">ROUNDDOWN(L46*Лист1!$B$12+RAND(),)</f>
        <v>261</v>
      </c>
      <c r="S46" s="12">
        <f ca="1">F46*Лист1!$B$8+G46*Лист1!$B$8+J46*Лист1!$B$9+H46*Лист1!$B$8+L46*Лист1!$B$9</f>
        <v>71260</v>
      </c>
      <c r="T46" s="12">
        <f ca="1">M46*Лист1!$B$8+N46*Лист1!$B$8+Q46*Лист1!$B$9+O46*Лист1!$B$8+$R$5*Лист1!$B$9</f>
        <v>52990</v>
      </c>
      <c r="U46" s="12">
        <f t="shared" ca="1" si="6"/>
        <v>3</v>
      </c>
      <c r="V46" s="13">
        <f ca="1">ROUNDDOWN(IF($U46=1,F46,0)+IF($U46=2,M46*R_/$T46,0)+IF($U46=3,F46-(F46-M46)*($S46-R_)/($S46-$T46),0),)</f>
        <v>94</v>
      </c>
      <c r="W46" s="13">
        <f ca="1">ROUNDDOWN(IF($U46=1,G46,0)+IF($U46=2,N46*R_/$T46,0)+IF($U46=3,G46-(G46-N46)*($S46-R_)/($S46-$T46),0),)</f>
        <v>517</v>
      </c>
      <c r="X46" s="13">
        <f ca="1">ROUNDDOWN(IF($U46=1,H46,0)+IF($U46=2,O46*R_/$T46,0)+IF($U46=3,H46-(H46-O46)*($S46-R_)/($S46-$T46),0),)</f>
        <v>1416</v>
      </c>
      <c r="Y46" s="10">
        <f ca="1">ROUNDDOWN(IF($U46=1,J46,0)+IF($U46=2,Q46*R_/$T46,0)+IF($U46=3,IF(J46-(J46-Q46)*($S46-R_)/($S46-$T46)&gt;J46,J46,J46-(J46-Q46)*($S46-R_)/($S46-$T46)),0),)</f>
        <v>187</v>
      </c>
      <c r="Z46" s="10">
        <f ca="1">ROUNDDOWN(IF($U46=1,L46,0)+IF($U46=2,R46*R_/$T46,0)+IF($U46=3,L46-(L46-R46)*($S46-R_)/($S46-$T46),0),)</f>
        <v>461</v>
      </c>
      <c r="AA46" s="13">
        <f t="shared" ca="1" si="7"/>
        <v>798</v>
      </c>
      <c r="AB46" s="45">
        <f t="shared" ca="1" si="9"/>
        <v>1877</v>
      </c>
      <c r="AP46" s="29"/>
      <c r="AV46" s="7"/>
      <c r="AW46" s="7"/>
      <c r="AX46" s="7"/>
      <c r="AY46" s="7"/>
      <c r="AZ46" s="7"/>
    </row>
    <row r="47" spans="1:52" x14ac:dyDescent="0.3">
      <c r="A47" s="13">
        <v>42</v>
      </c>
      <c r="B47" s="13">
        <f t="shared" ca="1" si="3"/>
        <v>798</v>
      </c>
      <c r="C47" s="13">
        <f ca="1">FLOOR(V46+Y46*Лист1!$B$2,1)</f>
        <v>123</v>
      </c>
      <c r="D47" s="12">
        <f t="shared" ca="1" si="0"/>
        <v>675</v>
      </c>
      <c r="E47" s="12">
        <f t="shared" ca="1" si="8"/>
        <v>1877</v>
      </c>
      <c r="F47" s="13">
        <f ca="1">ROUNDDOWN(C47*Лист1!$B$6+RAND(),)</f>
        <v>98</v>
      </c>
      <c r="G47" s="18">
        <f ca="1">ROUNDDOWN(D47*Лист1!$B$6+RAND(),)</f>
        <v>540</v>
      </c>
      <c r="H47" s="18">
        <f ca="1">ROUNDDOWN(E47*Лист1!$B$6+RAND(),)</f>
        <v>1502</v>
      </c>
      <c r="I47" s="13">
        <f ca="1">FLOOR(G47/2*Fert,1)</f>
        <v>810</v>
      </c>
      <c r="J47" s="19">
        <f ca="1">ROUNDDOWN((I47-G47)*Лист1!$B$7+RAND(),)</f>
        <v>189</v>
      </c>
      <c r="K47" s="13">
        <f t="shared" ca="1" si="1"/>
        <v>2253</v>
      </c>
      <c r="L47" s="19">
        <f ca="1">ROUNDDOWN((K47-H47)*Лист1!$B$7+RAND(),)</f>
        <v>526</v>
      </c>
      <c r="M47" s="13">
        <f ca="1">ROUNDDOWN(F47*Лист1!$B$11+RAND(),)</f>
        <v>77</v>
      </c>
      <c r="N47" s="13">
        <f ca="1">ROUNDDOWN(G47*Лист1!$B$10+RAND(),)</f>
        <v>421</v>
      </c>
      <c r="O47" s="13">
        <f ca="1">ROUNDDOWN(H47*Лист1!$B$10+RAND(),)</f>
        <v>1171</v>
      </c>
      <c r="P47" s="24">
        <f ca="1">IFERROR(IF((C_child+assist*F47/J47)&gt;1,1,C_child+assist*F47/J47),0)</f>
        <v>0.94074074074074066</v>
      </c>
      <c r="Q47" s="13">
        <f t="shared" ca="1" si="5"/>
        <v>178</v>
      </c>
      <c r="R47" s="13">
        <f ca="1">ROUNDDOWN(L47*Лист1!$B$12+RAND(),)</f>
        <v>263</v>
      </c>
      <c r="S47" s="12">
        <f ca="1">F47*Лист1!$B$8+G47*Лист1!$B$8+J47*Лист1!$B$9+H47*Лист1!$B$8+L47*Лист1!$B$9</f>
        <v>71350</v>
      </c>
      <c r="T47" s="12">
        <f ca="1">M47*Лист1!$B$8+N47*Лист1!$B$8+Q47*Лист1!$B$9+O47*Лист1!$B$8+$R$5*Лист1!$B$9</f>
        <v>53000</v>
      </c>
      <c r="U47" s="12">
        <f t="shared" ca="1" si="6"/>
        <v>3</v>
      </c>
      <c r="V47" s="13">
        <f ca="1">ROUNDDOWN(IF($U47=1,F47,0)+IF($U47=2,M47*R_/$T47,0)+IF($U47=3,F47-(F47-M47)*($S47-R_)/($S47-$T47),0),)</f>
        <v>93</v>
      </c>
      <c r="W47" s="13">
        <f ca="1">ROUNDDOWN(IF($U47=1,G47,0)+IF($U47=2,N47*R_/$T47,0)+IF($U47=3,G47-(G47-N47)*($S47-R_)/($S47-$T47),0),)</f>
        <v>511</v>
      </c>
      <c r="X47" s="13">
        <f ca="1">ROUNDDOWN(IF($U47=1,H47,0)+IF($U47=2,O47*R_/$T47,0)+IF($U47=3,H47-(H47-O47)*($S47-R_)/($S47-$T47),0),)</f>
        <v>1423</v>
      </c>
      <c r="Y47" s="10">
        <f ca="1">ROUNDDOWN(IF($U47=1,J47,0)+IF($U47=2,Q47*R_/$T47,0)+IF($U47=3,IF(J47-(J47-Q47)*($S47-R_)/($S47-$T47)&gt;J47,J47,J47-(J47-Q47)*($S47-R_)/($S47-$T47)),0),)</f>
        <v>186</v>
      </c>
      <c r="Z47" s="10">
        <f ca="1">ROUNDDOWN(IF($U47=1,L47,0)+IF($U47=2,R47*R_/$T47,0)+IF($U47=3,L47-(L47-R47)*($S47-R_)/($S47-$T47),0),)</f>
        <v>463</v>
      </c>
      <c r="AA47" s="13">
        <f t="shared" ca="1" si="7"/>
        <v>790</v>
      </c>
      <c r="AB47" s="45">
        <f t="shared" ca="1" si="9"/>
        <v>1886</v>
      </c>
      <c r="AP47" s="29"/>
      <c r="AV47" s="7"/>
      <c r="AW47" s="7"/>
      <c r="AX47" s="7"/>
      <c r="AY47" s="7"/>
      <c r="AZ47" s="7"/>
    </row>
    <row r="48" spans="1:52" x14ac:dyDescent="0.3">
      <c r="A48" s="13">
        <v>43</v>
      </c>
      <c r="B48" s="13">
        <f t="shared" ca="1" si="3"/>
        <v>790</v>
      </c>
      <c r="C48" s="13">
        <f ca="1">FLOOR(V47+Y47*Лист1!$B$2,1)</f>
        <v>122</v>
      </c>
      <c r="D48" s="12">
        <f t="shared" ca="1" si="0"/>
        <v>668</v>
      </c>
      <c r="E48" s="12">
        <f t="shared" ca="1" si="8"/>
        <v>1886</v>
      </c>
      <c r="F48" s="13">
        <f ca="1">ROUNDDOWN(C48*Лист1!$B$6+RAND(),)</f>
        <v>97</v>
      </c>
      <c r="G48" s="18">
        <f ca="1">ROUNDDOWN(D48*Лист1!$B$6+RAND(),)</f>
        <v>534</v>
      </c>
      <c r="H48" s="18">
        <f ca="1">ROUNDDOWN(E48*Лист1!$B$6+RAND(),)</f>
        <v>1509</v>
      </c>
      <c r="I48" s="13">
        <f ca="1">FLOOR(G48/2*Fert,1)</f>
        <v>801</v>
      </c>
      <c r="J48" s="19">
        <f ca="1">ROUNDDOWN((I48-G48)*Лист1!$B$7+RAND(),)</f>
        <v>186</v>
      </c>
      <c r="K48" s="13">
        <f t="shared" ca="1" si="1"/>
        <v>2263</v>
      </c>
      <c r="L48" s="19">
        <f ca="1">ROUNDDOWN((K48-H48)*Лист1!$B$7+RAND(),)</f>
        <v>528</v>
      </c>
      <c r="M48" s="13">
        <f ca="1">ROUNDDOWN(F48*Лист1!$B$11+RAND(),)</f>
        <v>76</v>
      </c>
      <c r="N48" s="13">
        <f ca="1">ROUNDDOWN(G48*Лист1!$B$10+RAND(),)</f>
        <v>417</v>
      </c>
      <c r="O48" s="13">
        <f ca="1">ROUNDDOWN(H48*Лист1!$B$10+RAND(),)</f>
        <v>1177</v>
      </c>
      <c r="P48" s="24">
        <f ca="1">IFERROR(IF((C_child+assist*F48/J48)&gt;1,1,C_child+assist*F48/J48),0)</f>
        <v>0.94327956989247319</v>
      </c>
      <c r="Q48" s="13">
        <f t="shared" ca="1" si="5"/>
        <v>176</v>
      </c>
      <c r="R48" s="13">
        <f ca="1">ROUNDDOWN(L48*Лист1!$B$12+RAND(),)</f>
        <v>264</v>
      </c>
      <c r="S48" s="12">
        <f ca="1">F48*Лист1!$B$8+G48*Лист1!$B$8+J48*Лист1!$B$9+H48*Лист1!$B$8+L48*Лист1!$B$9</f>
        <v>71340</v>
      </c>
      <c r="T48" s="12">
        <f ca="1">M48*Лист1!$B$8+N48*Лист1!$B$8+Q48*Лист1!$B$9+O48*Лист1!$B$8+$R$5*Лист1!$B$9</f>
        <v>53010</v>
      </c>
      <c r="U48" s="12">
        <f t="shared" ca="1" si="6"/>
        <v>3</v>
      </c>
      <c r="V48" s="13">
        <f ca="1">ROUNDDOWN(IF($U48=1,F48,0)+IF($U48=2,M48*R_/$T48,0)+IF($U48=3,F48-(F48-M48)*($S48-R_)/($S48-$T48),0),)</f>
        <v>92</v>
      </c>
      <c r="W48" s="13">
        <f ca="1">ROUNDDOWN(IF($U48=1,G48,0)+IF($U48=2,N48*R_/$T48,0)+IF($U48=3,G48-(G48-N48)*($S48-R_)/($S48-$T48),0),)</f>
        <v>506</v>
      </c>
      <c r="X48" s="13">
        <f ca="1">ROUNDDOWN(IF($U48=1,H48,0)+IF($U48=2,O48*R_/$T48,0)+IF($U48=3,H48-(H48-O48)*($S48-R_)/($S48-$T48),0),)</f>
        <v>1430</v>
      </c>
      <c r="Y48" s="10">
        <f ca="1">ROUNDDOWN(IF($U48=1,J48,0)+IF($U48=2,Q48*R_/$T48,0)+IF($U48=3,IF(J48-(J48-Q48)*($S48-R_)/($S48-$T48)&gt;J48,J48,J48-(J48-Q48)*($S48-R_)/($S48-$T48)),0),)</f>
        <v>183</v>
      </c>
      <c r="Z48" s="10">
        <f ca="1">ROUNDDOWN(IF($U48=1,L48,0)+IF($U48=2,R48*R_/$T48,0)+IF($U48=3,L48-(L48-R48)*($S48-R_)/($S48-$T48),0),)</f>
        <v>465</v>
      </c>
      <c r="AA48" s="13">
        <f t="shared" ca="1" si="7"/>
        <v>781</v>
      </c>
      <c r="AB48" s="45">
        <f t="shared" ca="1" si="9"/>
        <v>1895</v>
      </c>
      <c r="AP48" s="29"/>
      <c r="AZ48" s="4"/>
    </row>
    <row r="49" spans="1:52" x14ac:dyDescent="0.3">
      <c r="A49" s="13">
        <v>44</v>
      </c>
      <c r="B49" s="13">
        <f t="shared" ca="1" si="3"/>
        <v>781</v>
      </c>
      <c r="C49" s="13">
        <f ca="1">FLOOR(V48+Y48*Лист1!$B$2,1)</f>
        <v>121</v>
      </c>
      <c r="D49" s="12">
        <f t="shared" ca="1" si="0"/>
        <v>660</v>
      </c>
      <c r="E49" s="12">
        <f t="shared" ca="1" si="8"/>
        <v>1895</v>
      </c>
      <c r="F49" s="13">
        <f ca="1">ROUNDDOWN(C49*Лист1!$B$6+RAND(),)</f>
        <v>96</v>
      </c>
      <c r="G49" s="18">
        <f ca="1">ROUNDDOWN(D49*Лист1!$B$6+RAND(),)</f>
        <v>528</v>
      </c>
      <c r="H49" s="18">
        <f ca="1">ROUNDDOWN(E49*Лист1!$B$6+RAND(),)</f>
        <v>1516</v>
      </c>
      <c r="I49" s="13">
        <f ca="1">FLOOR(G49/2*Fert,1)</f>
        <v>792</v>
      </c>
      <c r="J49" s="19">
        <f ca="1">ROUNDDOWN((I49-G49)*Лист1!$B$7+RAND(),)</f>
        <v>184</v>
      </c>
      <c r="K49" s="13">
        <f t="shared" ca="1" si="1"/>
        <v>2274</v>
      </c>
      <c r="L49" s="19">
        <f ca="1">ROUNDDOWN((K49-H49)*Лист1!$B$7+RAND(),)</f>
        <v>530</v>
      </c>
      <c r="M49" s="13">
        <f ca="1">ROUNDDOWN(F49*Лист1!$B$11+RAND(),)</f>
        <v>75</v>
      </c>
      <c r="N49" s="13">
        <f ca="1">ROUNDDOWN(G49*Лист1!$B$10+RAND(),)</f>
        <v>412</v>
      </c>
      <c r="O49" s="13">
        <f ca="1">ROUNDDOWN(H49*Лист1!$B$10+RAND(),)</f>
        <v>1182</v>
      </c>
      <c r="P49" s="24">
        <f ca="1">IFERROR(IF((C_child+assist*F49/J49)&gt;1,1,C_child+assist*F49/J49),0)</f>
        <v>0.94347826086956521</v>
      </c>
      <c r="Q49" s="13">
        <f t="shared" ca="1" si="5"/>
        <v>173</v>
      </c>
      <c r="R49" s="13">
        <f ca="1">ROUNDDOWN(L49*Лист1!$B$12+RAND(),)</f>
        <v>265</v>
      </c>
      <c r="S49" s="12">
        <f ca="1">F49*Лист1!$B$8+G49*Лист1!$B$8+J49*Лист1!$B$9+H49*Лист1!$B$8+L49*Лист1!$B$9</f>
        <v>71340</v>
      </c>
      <c r="T49" s="12">
        <f ca="1">M49*Лист1!$B$8+N49*Лист1!$B$8+Q49*Лист1!$B$9+O49*Лист1!$B$8+$R$5*Лист1!$B$9</f>
        <v>52950</v>
      </c>
      <c r="U49" s="12">
        <f t="shared" ca="1" si="6"/>
        <v>3</v>
      </c>
      <c r="V49" s="13">
        <f ca="1">ROUNDDOWN(IF($U49=1,F49,0)+IF($U49=2,M49*R_/$T49,0)+IF($U49=3,F49-(F49-M49)*($S49-R_)/($S49-$T49),0),)</f>
        <v>91</v>
      </c>
      <c r="W49" s="13">
        <f ca="1">ROUNDDOWN(IF($U49=1,G49,0)+IF($U49=2,N49*R_/$T49,0)+IF($U49=3,G49-(G49-N49)*($S49-R_)/($S49-$T49),0),)</f>
        <v>500</v>
      </c>
      <c r="X49" s="13">
        <f ca="1">ROUNDDOWN(IF($U49=1,H49,0)+IF($U49=2,O49*R_/$T49,0)+IF($U49=3,H49-(H49-O49)*($S49-R_)/($S49-$T49),0),)</f>
        <v>1437</v>
      </c>
      <c r="Y49" s="10">
        <f ca="1">ROUNDDOWN(IF($U49=1,J49,0)+IF($U49=2,Q49*R_/$T49,0)+IF($U49=3,IF(J49-(J49-Q49)*($S49-R_)/($S49-$T49)&gt;J49,J49,J49-(J49-Q49)*($S49-R_)/($S49-$T49)),0),)</f>
        <v>181</v>
      </c>
      <c r="Z49" s="10">
        <f ca="1">ROUNDDOWN(IF($U49=1,L49,0)+IF($U49=2,R49*R_/$T49,0)+IF($U49=3,L49-(L49-R49)*($S49-R_)/($S49-$T49),0),)</f>
        <v>467</v>
      </c>
      <c r="AA49" s="13">
        <f t="shared" ca="1" si="7"/>
        <v>772</v>
      </c>
      <c r="AB49" s="45">
        <f t="shared" ca="1" si="9"/>
        <v>1904</v>
      </c>
      <c r="AP49" s="29"/>
      <c r="AZ49" s="4"/>
    </row>
    <row r="50" spans="1:52" x14ac:dyDescent="0.3">
      <c r="A50" s="13">
        <v>45</v>
      </c>
      <c r="B50" s="13">
        <f t="shared" ca="1" si="3"/>
        <v>772</v>
      </c>
      <c r="C50" s="13">
        <f ca="1">FLOOR(V49+Y49*Лист1!$B$2,1)</f>
        <v>119</v>
      </c>
      <c r="D50" s="12">
        <f t="shared" ca="1" si="0"/>
        <v>653</v>
      </c>
      <c r="E50" s="12">
        <f t="shared" ca="1" si="8"/>
        <v>1904</v>
      </c>
      <c r="F50" s="13">
        <f ca="1">ROUNDDOWN(C50*Лист1!$B$6+RAND(),)</f>
        <v>95</v>
      </c>
      <c r="G50" s="18">
        <f ca="1">ROUNDDOWN(D50*Лист1!$B$6+RAND(),)</f>
        <v>522</v>
      </c>
      <c r="H50" s="18">
        <f ca="1">ROUNDDOWN(E50*Лист1!$B$6+RAND(),)</f>
        <v>1523</v>
      </c>
      <c r="I50" s="13">
        <f ca="1">FLOOR(G50/2*Fert,1)</f>
        <v>783</v>
      </c>
      <c r="J50" s="19">
        <f ca="1">ROUNDDOWN((I50-G50)*Лист1!$B$7+RAND(),)</f>
        <v>183</v>
      </c>
      <c r="K50" s="13">
        <f t="shared" ca="1" si="1"/>
        <v>2284</v>
      </c>
      <c r="L50" s="19">
        <f ca="1">ROUNDDOWN((K50-H50)*Лист1!$B$7+RAND(),)</f>
        <v>533</v>
      </c>
      <c r="M50" s="13">
        <f ca="1">ROUNDDOWN(F50*Лист1!$B$11+RAND(),)</f>
        <v>74</v>
      </c>
      <c r="N50" s="13">
        <f ca="1">ROUNDDOWN(G50*Лист1!$B$10+RAND(),)</f>
        <v>407</v>
      </c>
      <c r="O50" s="13">
        <f ca="1">ROUNDDOWN(H50*Лист1!$B$10+RAND(),)</f>
        <v>1188</v>
      </c>
      <c r="P50" s="24">
        <f ca="1">IFERROR(IF((C_child+assist*F50/J50)&gt;1,1,C_child+assist*F50/J50),0)</f>
        <v>0.94125683060109289</v>
      </c>
      <c r="Q50" s="13">
        <f t="shared" ca="1" si="5"/>
        <v>172</v>
      </c>
      <c r="R50" s="13">
        <f ca="1">ROUNDDOWN(L50*Лист1!$B$12+RAND(),)</f>
        <v>267</v>
      </c>
      <c r="S50" s="12">
        <f ca="1">F50*Лист1!$B$8+G50*Лист1!$B$8+J50*Лист1!$B$9+H50*Лист1!$B$8+L50*Лист1!$B$9</f>
        <v>71360</v>
      </c>
      <c r="T50" s="12">
        <f ca="1">M50*Лист1!$B$8+N50*Лист1!$B$8+Q50*Лист1!$B$9+O50*Лист1!$B$8+$R$5*Лист1!$B$9</f>
        <v>52940</v>
      </c>
      <c r="U50" s="12">
        <f t="shared" ca="1" si="6"/>
        <v>3</v>
      </c>
      <c r="V50" s="13">
        <f ca="1">ROUNDDOWN(IF($U50=1,F50,0)+IF($U50=2,M50*R_/$T50,0)+IF($U50=3,F50-(F50-M50)*($S50-R_)/($S50-$T50),0),)</f>
        <v>90</v>
      </c>
      <c r="W50" s="13">
        <f ca="1">ROUNDDOWN(IF($U50=1,G50,0)+IF($U50=2,N50*R_/$T50,0)+IF($U50=3,G50-(G50-N50)*($S50-R_)/($S50-$T50),0),)</f>
        <v>494</v>
      </c>
      <c r="X50" s="13">
        <f ca="1">ROUNDDOWN(IF($U50=1,H50,0)+IF($U50=2,O50*R_/$T50,0)+IF($U50=3,H50-(H50-O50)*($S50-R_)/($S50-$T50),0),)</f>
        <v>1443</v>
      </c>
      <c r="Y50" s="10">
        <f ca="1">ROUNDDOWN(IF($U50=1,J50,0)+IF($U50=2,Q50*R_/$T50,0)+IF($U50=3,IF(J50-(J50-Q50)*($S50-R_)/($S50-$T50)&gt;J50,J50,J50-(J50-Q50)*($S50-R_)/($S50-$T50)),0),)</f>
        <v>180</v>
      </c>
      <c r="Z50" s="10">
        <f ca="1">ROUNDDOWN(IF($U50=1,L50,0)+IF($U50=2,R50*R_/$T50,0)+IF($U50=3,L50-(L50-R50)*($S50-R_)/($S50-$T50),0),)</f>
        <v>470</v>
      </c>
      <c r="AA50" s="13">
        <f t="shared" ca="1" si="7"/>
        <v>764</v>
      </c>
      <c r="AB50" s="45">
        <f t="shared" ca="1" si="9"/>
        <v>1913</v>
      </c>
      <c r="AP50" s="29"/>
      <c r="AZ50" s="4"/>
    </row>
    <row r="51" spans="1:52" x14ac:dyDescent="0.3">
      <c r="A51" s="13">
        <v>46</v>
      </c>
      <c r="B51" s="13">
        <f t="shared" ca="1" si="3"/>
        <v>764</v>
      </c>
      <c r="C51" s="13">
        <f ca="1">FLOOR(V50+Y50*Лист1!$B$2,1)</f>
        <v>118</v>
      </c>
      <c r="D51" s="12">
        <f t="shared" ca="1" si="0"/>
        <v>646</v>
      </c>
      <c r="E51" s="12">
        <f t="shared" ca="1" si="8"/>
        <v>1913</v>
      </c>
      <c r="F51" s="13">
        <f ca="1">ROUNDDOWN(C51*Лист1!$B$6+RAND(),)</f>
        <v>94</v>
      </c>
      <c r="G51" s="18">
        <f ca="1">ROUNDDOWN(D51*Лист1!$B$6+RAND(),)</f>
        <v>517</v>
      </c>
      <c r="H51" s="18">
        <f ca="1">ROUNDDOWN(E51*Лист1!$B$6+RAND(),)</f>
        <v>1530</v>
      </c>
      <c r="I51" s="13">
        <f ca="1">FLOOR(G51/2*Fert,1)</f>
        <v>775</v>
      </c>
      <c r="J51" s="19">
        <f ca="1">ROUNDDOWN((I51-G51)*Лист1!$B$7+RAND(),)</f>
        <v>181</v>
      </c>
      <c r="K51" s="13">
        <f t="shared" ca="1" si="1"/>
        <v>2295</v>
      </c>
      <c r="L51" s="19">
        <f ca="1">ROUNDDOWN((K51-H51)*Лист1!$B$7+RAND(),)</f>
        <v>535</v>
      </c>
      <c r="M51" s="13">
        <f ca="1">ROUNDDOWN(F51*Лист1!$B$11+RAND(),)</f>
        <v>74</v>
      </c>
      <c r="N51" s="13">
        <f ca="1">ROUNDDOWN(G51*Лист1!$B$10+RAND(),)</f>
        <v>403</v>
      </c>
      <c r="O51" s="13">
        <f ca="1">ROUNDDOWN(H51*Лист1!$B$10+RAND(),)</f>
        <v>1194</v>
      </c>
      <c r="P51" s="24">
        <f ca="1">IFERROR(IF((C_child+assist*F51/J51)&gt;1,1,C_child+assist*F51/J51),0)</f>
        <v>0.94143646408839776</v>
      </c>
      <c r="Q51" s="13">
        <f t="shared" ca="1" si="5"/>
        <v>170</v>
      </c>
      <c r="R51" s="13">
        <f ca="1">ROUNDDOWN(L51*Лист1!$B$12+RAND(),)</f>
        <v>268</v>
      </c>
      <c r="S51" s="12">
        <f ca="1">F51*Лист1!$B$8+G51*Лист1!$B$8+J51*Лист1!$B$9+H51*Лист1!$B$8+L51*Лист1!$B$9</f>
        <v>71390</v>
      </c>
      <c r="T51" s="12">
        <f ca="1">M51*Лист1!$B$8+N51*Лист1!$B$8+Q51*Лист1!$B$9+O51*Лист1!$B$8+$R$5*Лист1!$B$9</f>
        <v>52980</v>
      </c>
      <c r="U51" s="12">
        <f t="shared" ca="1" si="6"/>
        <v>3</v>
      </c>
      <c r="V51" s="13">
        <f ca="1">ROUNDDOWN(IF($U51=1,F51,0)+IF($U51=2,M51*R_/$T51,0)+IF($U51=3,F51-(F51-M51)*($S51-R_)/($S51-$T51),0),)</f>
        <v>89</v>
      </c>
      <c r="W51" s="13">
        <f ca="1">ROUNDDOWN(IF($U51=1,G51,0)+IF($U51=2,N51*R_/$T51,0)+IF($U51=3,G51-(G51-N51)*($S51-R_)/($S51-$T51),0),)</f>
        <v>489</v>
      </c>
      <c r="X51" s="13">
        <f ca="1">ROUNDDOWN(IF($U51=1,H51,0)+IF($U51=2,O51*R_/$T51,0)+IF($U51=3,H51-(H51-O51)*($S51-R_)/($S51-$T51),0),)</f>
        <v>1449</v>
      </c>
      <c r="Y51" s="10">
        <f ca="1">ROUNDDOWN(IF($U51=1,J51,0)+IF($U51=2,Q51*R_/$T51,0)+IF($U51=3,IF(J51-(J51-Q51)*($S51-R_)/($S51-$T51)&gt;J51,J51,J51-(J51-Q51)*($S51-R_)/($S51-$T51)),0),)</f>
        <v>178</v>
      </c>
      <c r="Z51" s="10">
        <f ca="1">ROUNDDOWN(IF($U51=1,L51,0)+IF($U51=2,R51*R_/$T51,0)+IF($U51=3,L51-(L51-R51)*($S51-R_)/($S51-$T51),0),)</f>
        <v>471</v>
      </c>
      <c r="AA51" s="13">
        <f t="shared" ca="1" si="7"/>
        <v>756</v>
      </c>
      <c r="AB51" s="45">
        <f t="shared" ca="1" si="9"/>
        <v>1920</v>
      </c>
      <c r="AP51" s="29"/>
      <c r="AZ51" s="4"/>
    </row>
    <row r="52" spans="1:52" x14ac:dyDescent="0.3">
      <c r="A52" s="13">
        <v>47</v>
      </c>
      <c r="B52" s="13">
        <f t="shared" ca="1" si="3"/>
        <v>756</v>
      </c>
      <c r="C52" s="13">
        <f ca="1">FLOOR(V51+Y51*Лист1!$B$2,1)</f>
        <v>117</v>
      </c>
      <c r="D52" s="12">
        <f t="shared" ca="1" si="0"/>
        <v>639</v>
      </c>
      <c r="E52" s="12">
        <f t="shared" ca="1" si="8"/>
        <v>1920</v>
      </c>
      <c r="F52" s="13">
        <f ca="1">ROUNDDOWN(C52*Лист1!$B$6+RAND(),)</f>
        <v>94</v>
      </c>
      <c r="G52" s="18">
        <f ca="1">ROUNDDOWN(D52*Лист1!$B$6+RAND(),)</f>
        <v>512</v>
      </c>
      <c r="H52" s="18">
        <f ca="1">ROUNDDOWN(E52*Лист1!$B$6+RAND(),)</f>
        <v>1536</v>
      </c>
      <c r="I52" s="13">
        <f ca="1">FLOOR(G52/2*Fert,1)</f>
        <v>768</v>
      </c>
      <c r="J52" s="19">
        <f ca="1">ROUNDDOWN((I52-G52)*Лист1!$B$7+RAND(),)</f>
        <v>180</v>
      </c>
      <c r="K52" s="13">
        <f t="shared" ca="1" si="1"/>
        <v>2304</v>
      </c>
      <c r="L52" s="19">
        <f ca="1">ROUNDDOWN((K52-H52)*Лист1!$B$7+RAND(),)</f>
        <v>538</v>
      </c>
      <c r="M52" s="13">
        <f ca="1">ROUNDDOWN(F52*Лист1!$B$11+RAND(),)</f>
        <v>73</v>
      </c>
      <c r="N52" s="13">
        <f ca="1">ROUNDDOWN(G52*Лист1!$B$10+RAND(),)</f>
        <v>400</v>
      </c>
      <c r="O52" s="13">
        <f ca="1">ROUNDDOWN(H52*Лист1!$B$10+RAND(),)</f>
        <v>1199</v>
      </c>
      <c r="P52" s="24">
        <f ca="1">IFERROR(IF((C_child+assist*F52/J52)&gt;1,1,C_child+assist*F52/J52),0)</f>
        <v>0.94388888888888878</v>
      </c>
      <c r="Q52" s="13">
        <f t="shared" ca="1" si="5"/>
        <v>170</v>
      </c>
      <c r="R52" s="13">
        <f ca="1">ROUNDDOWN(L52*Лист1!$B$12+RAND(),)</f>
        <v>269</v>
      </c>
      <c r="S52" s="12">
        <f ca="1">F52*Лист1!$B$8+G52*Лист1!$B$8+J52*Лист1!$B$9+H52*Лист1!$B$8+L52*Лист1!$B$9</f>
        <v>71440</v>
      </c>
      <c r="T52" s="12">
        <f ca="1">M52*Лист1!$B$8+N52*Лист1!$B$8+Q52*Лист1!$B$9+O52*Лист1!$B$8+$R$5*Лист1!$B$9</f>
        <v>53010</v>
      </c>
      <c r="U52" s="12">
        <f t="shared" ca="1" si="6"/>
        <v>3</v>
      </c>
      <c r="V52" s="13">
        <f ca="1">ROUNDDOWN(IF($U52=1,F52,0)+IF($U52=2,M52*R_/$T52,0)+IF($U52=3,F52-(F52-M52)*($S52-R_)/($S52-$T52),0),)</f>
        <v>88</v>
      </c>
      <c r="W52" s="13">
        <f ca="1">ROUNDDOWN(IF($U52=1,G52,0)+IF($U52=2,N52*R_/$T52,0)+IF($U52=3,G52-(G52-N52)*($S52-R_)/($S52-$T52),0),)</f>
        <v>485</v>
      </c>
      <c r="X52" s="13">
        <f ca="1">ROUNDDOWN(IF($U52=1,H52,0)+IF($U52=2,O52*R_/$T52,0)+IF($U52=3,H52-(H52-O52)*($S52-R_)/($S52-$T52),0),)</f>
        <v>1454</v>
      </c>
      <c r="Y52" s="10">
        <f ca="1">ROUNDDOWN(IF($U52=1,J52,0)+IF($U52=2,Q52*R_/$T52,0)+IF($U52=3,IF(J52-(J52-Q52)*($S52-R_)/($S52-$T52)&gt;J52,J52,J52-(J52-Q52)*($S52-R_)/($S52-$T52)),0),)</f>
        <v>177</v>
      </c>
      <c r="Z52" s="10">
        <f ca="1">ROUNDDOWN(IF($U52=1,L52,0)+IF($U52=2,R52*R_/$T52,0)+IF($U52=3,L52-(L52-R52)*($S52-R_)/($S52-$T52),0),)</f>
        <v>473</v>
      </c>
      <c r="AA52" s="13">
        <f t="shared" ca="1" si="7"/>
        <v>750</v>
      </c>
      <c r="AB52" s="45">
        <f t="shared" ca="1" si="9"/>
        <v>1927</v>
      </c>
      <c r="AP52" s="29"/>
      <c r="AZ52" s="4"/>
    </row>
    <row r="53" spans="1:52" x14ac:dyDescent="0.3">
      <c r="A53" s="13">
        <v>48</v>
      </c>
      <c r="B53" s="13">
        <f t="shared" ca="1" si="3"/>
        <v>750</v>
      </c>
      <c r="C53" s="13">
        <f ca="1">FLOOR(V52+Y52*Лист1!$B$2,1)</f>
        <v>116</v>
      </c>
      <c r="D53" s="12">
        <f t="shared" ca="1" si="0"/>
        <v>634</v>
      </c>
      <c r="E53" s="12">
        <f t="shared" ca="1" si="8"/>
        <v>1927</v>
      </c>
      <c r="F53" s="13">
        <f ca="1">ROUNDDOWN(C53*Лист1!$B$6+RAND(),)</f>
        <v>93</v>
      </c>
      <c r="G53" s="18">
        <f ca="1">ROUNDDOWN(D53*Лист1!$B$6+RAND(),)</f>
        <v>507</v>
      </c>
      <c r="H53" s="18">
        <f ca="1">ROUNDDOWN(E53*Лист1!$B$6+RAND(),)</f>
        <v>1542</v>
      </c>
      <c r="I53" s="13">
        <f ca="1">FLOOR(G53/2*Fert,1)</f>
        <v>760</v>
      </c>
      <c r="J53" s="19">
        <f ca="1">ROUNDDOWN((I53-G53)*Лист1!$B$7+RAND(),)</f>
        <v>177</v>
      </c>
      <c r="K53" s="13">
        <f t="shared" ca="1" si="1"/>
        <v>2313</v>
      </c>
      <c r="L53" s="19">
        <f ca="1">ROUNDDOWN((K53-H53)*Лист1!$B$7+RAND(),)</f>
        <v>540</v>
      </c>
      <c r="M53" s="13">
        <f ca="1">ROUNDDOWN(F53*Лист1!$B$11+RAND(),)</f>
        <v>73</v>
      </c>
      <c r="N53" s="13">
        <f ca="1">ROUNDDOWN(G53*Лист1!$B$10+RAND(),)</f>
        <v>395</v>
      </c>
      <c r="O53" s="13">
        <f ca="1">ROUNDDOWN(H53*Лист1!$B$10+RAND(),)</f>
        <v>1202</v>
      </c>
      <c r="P53" s="24">
        <f ca="1">IFERROR(IF((C_child+assist*F53/J53)&gt;1,1,C_child+assist*F53/J53),0)</f>
        <v>0.94661016949152543</v>
      </c>
      <c r="Q53" s="13">
        <f t="shared" ca="1" si="5"/>
        <v>168</v>
      </c>
      <c r="R53" s="13">
        <f ca="1">ROUNDDOWN(L53*Лист1!$B$12+RAND(),)</f>
        <v>270</v>
      </c>
      <c r="S53" s="12">
        <f ca="1">F53*Лист1!$B$8+G53*Лист1!$B$8+J53*Лист1!$B$9+H53*Лист1!$B$8+L53*Лист1!$B$9</f>
        <v>71430</v>
      </c>
      <c r="T53" s="12">
        <f ca="1">M53*Лист1!$B$8+N53*Лист1!$B$8+Q53*Лист1!$B$9+O53*Лист1!$B$8+$R$5*Лист1!$B$9</f>
        <v>52930</v>
      </c>
      <c r="U53" s="12">
        <f t="shared" ca="1" si="6"/>
        <v>3</v>
      </c>
      <c r="V53" s="13">
        <f ca="1">ROUNDDOWN(IF($U53=1,F53,0)+IF($U53=2,M53*R_/$T53,0)+IF($U53=3,F53-(F53-M53)*($S53-R_)/($S53-$T53),0),)</f>
        <v>88</v>
      </c>
      <c r="W53" s="13">
        <f ca="1">ROUNDDOWN(IF($U53=1,G53,0)+IF($U53=2,N53*R_/$T53,0)+IF($U53=3,G53-(G53-N53)*($S53-R_)/($S53-$T53),0),)</f>
        <v>480</v>
      </c>
      <c r="X53" s="13">
        <f ca="1">ROUNDDOWN(IF($U53=1,H53,0)+IF($U53=2,O53*R_/$T53,0)+IF($U53=3,H53-(H53-O53)*($S53-R_)/($S53-$T53),0),)</f>
        <v>1460</v>
      </c>
      <c r="Y53" s="10">
        <f ca="1">ROUNDDOWN(IF($U53=1,J53,0)+IF($U53=2,Q53*R_/$T53,0)+IF($U53=3,IF(J53-(J53-Q53)*($S53-R_)/($S53-$T53)&gt;J53,J53,J53-(J53-Q53)*($S53-R_)/($S53-$T53)),0),)</f>
        <v>174</v>
      </c>
      <c r="Z53" s="10">
        <f ca="1">ROUNDDOWN(IF($U53=1,L53,0)+IF($U53=2,R53*R_/$T53,0)+IF($U53=3,L53-(L53-R53)*($S53-R_)/($S53-$T53),0),)</f>
        <v>475</v>
      </c>
      <c r="AA53" s="13">
        <f t="shared" ca="1" si="7"/>
        <v>742</v>
      </c>
      <c r="AB53" s="45">
        <f t="shared" ca="1" si="9"/>
        <v>1935</v>
      </c>
      <c r="AP53" s="29"/>
      <c r="AZ53" s="4"/>
    </row>
    <row r="54" spans="1:52" x14ac:dyDescent="0.3">
      <c r="A54" s="13">
        <v>49</v>
      </c>
      <c r="B54" s="13">
        <f t="shared" ca="1" si="3"/>
        <v>742</v>
      </c>
      <c r="C54" s="13">
        <f ca="1">FLOOR(V53+Y53*Лист1!$B$2,1)</f>
        <v>115</v>
      </c>
      <c r="D54" s="12">
        <f t="shared" ca="1" si="0"/>
        <v>627</v>
      </c>
      <c r="E54" s="12">
        <f t="shared" ca="1" si="8"/>
        <v>1935</v>
      </c>
      <c r="F54" s="13">
        <f ca="1">ROUNDDOWN(C54*Лист1!$B$6+RAND(),)</f>
        <v>92</v>
      </c>
      <c r="G54" s="18">
        <f ca="1">ROUNDDOWN(D54*Лист1!$B$6+RAND(),)</f>
        <v>502</v>
      </c>
      <c r="H54" s="18">
        <f ca="1">ROUNDDOWN(E54*Лист1!$B$6+RAND(),)</f>
        <v>1548</v>
      </c>
      <c r="I54" s="13">
        <f ca="1">FLOOR(G54/2*Fert,1)</f>
        <v>753</v>
      </c>
      <c r="J54" s="19">
        <f ca="1">ROUNDDOWN((I54-G54)*Лист1!$B$7+RAND(),)</f>
        <v>175</v>
      </c>
      <c r="K54" s="13">
        <f t="shared" ca="1" si="1"/>
        <v>2322</v>
      </c>
      <c r="L54" s="19">
        <f ca="1">ROUNDDOWN((K54-H54)*Лист1!$B$7+RAND(),)</f>
        <v>542</v>
      </c>
      <c r="M54" s="13">
        <f ca="1">ROUNDDOWN(F54*Лист1!$B$11+RAND(),)</f>
        <v>72</v>
      </c>
      <c r="N54" s="13">
        <f ca="1">ROUNDDOWN(G54*Лист1!$B$10+RAND(),)</f>
        <v>392</v>
      </c>
      <c r="O54" s="13">
        <f ca="1">ROUNDDOWN(H54*Лист1!$B$10+RAND(),)</f>
        <v>1208</v>
      </c>
      <c r="P54" s="24">
        <f ca="1">IFERROR(IF((C_child+assist*F54/J54)&gt;1,1,C_child+assist*F54/J54),0)</f>
        <v>0.94685714285714284</v>
      </c>
      <c r="Q54" s="13">
        <f t="shared" ca="1" si="5"/>
        <v>166</v>
      </c>
      <c r="R54" s="13">
        <f ca="1">ROUNDDOWN(L54*Лист1!$B$12+RAND(),)</f>
        <v>271</v>
      </c>
      <c r="S54" s="12">
        <f ca="1">F54*Лист1!$B$8+G54*Лист1!$B$8+J54*Лист1!$B$9+H54*Лист1!$B$8+L54*Лист1!$B$9</f>
        <v>71430</v>
      </c>
      <c r="T54" s="12">
        <f ca="1">M54*Лист1!$B$8+N54*Лист1!$B$8+Q54*Лист1!$B$9+O54*Лист1!$B$8+$R$5*Лист1!$B$9</f>
        <v>52970</v>
      </c>
      <c r="U54" s="12">
        <f t="shared" ca="1" si="6"/>
        <v>3</v>
      </c>
      <c r="V54" s="13">
        <f ca="1">ROUNDDOWN(IF($U54=1,F54,0)+IF($U54=2,M54*R_/$T54,0)+IF($U54=3,F54-(F54-M54)*($S54-R_)/($S54-$T54),0),)</f>
        <v>87</v>
      </c>
      <c r="W54" s="13">
        <f ca="1">ROUNDDOWN(IF($U54=1,G54,0)+IF($U54=2,N54*R_/$T54,0)+IF($U54=3,G54-(G54-N54)*($S54-R_)/($S54-$T54),0),)</f>
        <v>475</v>
      </c>
      <c r="X54" s="13">
        <f ca="1">ROUNDDOWN(IF($U54=1,H54,0)+IF($U54=2,O54*R_/$T54,0)+IF($U54=3,H54-(H54-O54)*($S54-R_)/($S54-$T54),0),)</f>
        <v>1466</v>
      </c>
      <c r="Y54" s="10">
        <f ca="1">ROUNDDOWN(IF($U54=1,J54,0)+IF($U54=2,Q54*R_/$T54,0)+IF($U54=3,IF(J54-(J54-Q54)*($S54-R_)/($S54-$T54)&gt;J54,J54,J54-(J54-Q54)*($S54-R_)/($S54-$T54)),0),)</f>
        <v>172</v>
      </c>
      <c r="Z54" s="10">
        <f ca="1">ROUNDDOWN(IF($U54=1,L54,0)+IF($U54=2,R54*R_/$T54,0)+IF($U54=3,L54-(L54-R54)*($S54-R_)/($S54-$T54),0),)</f>
        <v>476</v>
      </c>
      <c r="AA54" s="13">
        <f t="shared" ca="1" si="7"/>
        <v>734</v>
      </c>
      <c r="AB54" s="45">
        <f t="shared" ca="1" si="9"/>
        <v>1942</v>
      </c>
      <c r="AP54" s="29"/>
      <c r="AZ54" s="4"/>
    </row>
    <row r="55" spans="1:52" x14ac:dyDescent="0.3">
      <c r="A55" s="13">
        <v>50</v>
      </c>
      <c r="B55" s="13">
        <f t="shared" ca="1" si="3"/>
        <v>734</v>
      </c>
      <c r="C55" s="13">
        <f ca="1">FLOOR(V54+Y54*Лист1!$B$2,1)</f>
        <v>114</v>
      </c>
      <c r="D55" s="12">
        <f t="shared" ca="1" si="0"/>
        <v>620</v>
      </c>
      <c r="E55" s="12">
        <f t="shared" ca="1" si="8"/>
        <v>1942</v>
      </c>
      <c r="F55" s="13">
        <f ca="1">ROUNDDOWN(C55*Лист1!$B$6+RAND(),)</f>
        <v>91</v>
      </c>
      <c r="G55" s="18">
        <f ca="1">ROUNDDOWN(D55*Лист1!$B$6+RAND(),)</f>
        <v>496</v>
      </c>
      <c r="H55" s="18">
        <f ca="1">ROUNDDOWN(E55*Лист1!$B$6+RAND(),)</f>
        <v>1553</v>
      </c>
      <c r="I55" s="13">
        <f ca="1">FLOOR(G55/2*Fert,1)</f>
        <v>744</v>
      </c>
      <c r="J55" s="19">
        <f ca="1">ROUNDDOWN((I55-G55)*Лист1!$B$7+RAND(),)</f>
        <v>174</v>
      </c>
      <c r="K55" s="13">
        <f t="shared" ca="1" si="1"/>
        <v>2329</v>
      </c>
      <c r="L55" s="19">
        <f ca="1">ROUNDDOWN((K55-H55)*Лист1!$B$7+RAND(),)</f>
        <v>543</v>
      </c>
      <c r="M55" s="13">
        <f ca="1">ROUNDDOWN(F55*Лист1!$B$11+RAND(),)</f>
        <v>71</v>
      </c>
      <c r="N55" s="13">
        <f ca="1">ROUNDDOWN(G55*Лист1!$B$10+RAND(),)</f>
        <v>387</v>
      </c>
      <c r="O55" s="13">
        <f ca="1">ROUNDDOWN(H55*Лист1!$B$10+RAND(),)</f>
        <v>1211</v>
      </c>
      <c r="P55" s="24">
        <f ca="1">IFERROR(IF((C_child+assist*F55/J55)&gt;1,1,C_child+assist*F55/J55),0)</f>
        <v>0.94454022988505737</v>
      </c>
      <c r="Q55" s="13">
        <f t="shared" ca="1" si="5"/>
        <v>164</v>
      </c>
      <c r="R55" s="13">
        <f ca="1">ROUNDDOWN(L55*Лист1!$B$12+RAND(),)</f>
        <v>271</v>
      </c>
      <c r="S55" s="12">
        <f ca="1">F55*Лист1!$B$8+G55*Лист1!$B$8+J55*Лист1!$B$9+H55*Лист1!$B$8+L55*Лист1!$B$9</f>
        <v>71370</v>
      </c>
      <c r="T55" s="12">
        <f ca="1">M55*Лист1!$B$8+N55*Лист1!$B$8+Q55*Лист1!$B$9+O55*Лист1!$B$8+$R$5*Лист1!$B$9</f>
        <v>52860</v>
      </c>
      <c r="U55" s="12">
        <f t="shared" ca="1" si="6"/>
        <v>3</v>
      </c>
      <c r="V55" s="13">
        <f ca="1">ROUNDDOWN(IF($U55=1,F55,0)+IF($U55=2,M55*R_/$T55,0)+IF($U55=3,F55-(F55-M55)*($S55-R_)/($S55-$T55),0),)</f>
        <v>86</v>
      </c>
      <c r="W55" s="13">
        <f ca="1">ROUNDDOWN(IF($U55=1,G55,0)+IF($U55=2,N55*R_/$T55,0)+IF($U55=3,G55-(G55-N55)*($S55-R_)/($S55-$T55),0),)</f>
        <v>470</v>
      </c>
      <c r="X55" s="13">
        <f ca="1">ROUNDDOWN(IF($U55=1,H55,0)+IF($U55=2,O55*R_/$T55,0)+IF($U55=3,H55-(H55-O55)*($S55-R_)/($S55-$T55),0),)</f>
        <v>1472</v>
      </c>
      <c r="Y55" s="10">
        <f ca="1">ROUNDDOWN(IF($U55=1,J55,0)+IF($U55=2,Q55*R_/$T55,0)+IF($U55=3,IF(J55-(J55-Q55)*($S55-R_)/($S55-$T55)&gt;J55,J55,J55-(J55-Q55)*($S55-R_)/($S55-$T55)),0),)</f>
        <v>171</v>
      </c>
      <c r="Z55" s="10">
        <f ca="1">ROUNDDOWN(IF($U55=1,L55,0)+IF($U55=2,R55*R_/$T55,0)+IF($U55=3,L55-(L55-R55)*($S55-R_)/($S55-$T55),0),)</f>
        <v>478</v>
      </c>
      <c r="AA55" s="13">
        <f t="shared" ca="1" si="7"/>
        <v>727</v>
      </c>
      <c r="AB55" s="45">
        <f t="shared" ca="1" si="9"/>
        <v>1950</v>
      </c>
      <c r="AP55" s="29"/>
      <c r="AZ55" s="4"/>
    </row>
    <row r="56" spans="1:52" x14ac:dyDescent="0.3">
      <c r="A56" s="13">
        <v>51</v>
      </c>
      <c r="B56" s="13">
        <f t="shared" ca="1" si="3"/>
        <v>727</v>
      </c>
      <c r="C56" s="13">
        <f ca="1">FLOOR(V55+Y55*Лист1!$B$2,1)</f>
        <v>113</v>
      </c>
      <c r="D56" s="12">
        <f t="shared" ca="1" si="0"/>
        <v>614</v>
      </c>
      <c r="E56" s="12">
        <f t="shared" ca="1" si="8"/>
        <v>1950</v>
      </c>
      <c r="F56" s="13">
        <f ca="1">ROUNDDOWN(C56*Лист1!$B$6+RAND(),)</f>
        <v>90</v>
      </c>
      <c r="G56" s="18">
        <f ca="1">ROUNDDOWN(D56*Лист1!$B$6+RAND(),)</f>
        <v>491</v>
      </c>
      <c r="H56" s="18">
        <f ca="1">ROUNDDOWN(E56*Лист1!$B$6+RAND(),)</f>
        <v>1560</v>
      </c>
      <c r="I56" s="13">
        <f ca="1">FLOOR(G56/2*Fert,1)</f>
        <v>736</v>
      </c>
      <c r="J56" s="19">
        <f ca="1">ROUNDDOWN((I56-G56)*Лист1!$B$7+RAND(),)</f>
        <v>171</v>
      </c>
      <c r="K56" s="13">
        <f t="shared" ca="1" si="1"/>
        <v>2340</v>
      </c>
      <c r="L56" s="19">
        <f ca="1">ROUNDDOWN((K56-H56)*Лист1!$B$7+RAND(),)</f>
        <v>546</v>
      </c>
      <c r="M56" s="13">
        <f ca="1">ROUNDDOWN(F56*Лист1!$B$11+RAND(),)</f>
        <v>70</v>
      </c>
      <c r="N56" s="13">
        <f ca="1">ROUNDDOWN(G56*Лист1!$B$10+RAND(),)</f>
        <v>383</v>
      </c>
      <c r="O56" s="13">
        <f ca="1">ROUNDDOWN(H56*Лист1!$B$10+RAND(),)</f>
        <v>1217</v>
      </c>
      <c r="P56" s="24">
        <f ca="1">IFERROR(IF((C_child+assist*F56/J56)&gt;1,1,C_child+assist*F56/J56),0)</f>
        <v>0.94736842105263164</v>
      </c>
      <c r="Q56" s="13">
        <f t="shared" ca="1" si="5"/>
        <v>162</v>
      </c>
      <c r="R56" s="13">
        <f ca="1">ROUNDDOWN(L56*Лист1!$B$12+RAND(),)</f>
        <v>273</v>
      </c>
      <c r="S56" s="12">
        <f ca="1">F56*Лист1!$B$8+G56*Лист1!$B$8+J56*Лист1!$B$9+H56*Лист1!$B$8+L56*Лист1!$B$9</f>
        <v>71400</v>
      </c>
      <c r="T56" s="12">
        <f ca="1">M56*Лист1!$B$8+N56*Лист1!$B$8+Q56*Лист1!$B$9+O56*Лист1!$B$8+$R$5*Лист1!$B$9</f>
        <v>52870</v>
      </c>
      <c r="U56" s="12">
        <f t="shared" ca="1" si="6"/>
        <v>3</v>
      </c>
      <c r="V56" s="13">
        <f ca="1">ROUNDDOWN(IF($U56=1,F56,0)+IF($U56=2,M56*R_/$T56,0)+IF($U56=3,F56-(F56-M56)*($S56-R_)/($S56-$T56),0),)</f>
        <v>85</v>
      </c>
      <c r="W56" s="13">
        <f ca="1">ROUNDDOWN(IF($U56=1,G56,0)+IF($U56=2,N56*R_/$T56,0)+IF($U56=3,G56-(G56-N56)*($S56-R_)/($S56-$T56),0),)</f>
        <v>465</v>
      </c>
      <c r="X56" s="13">
        <f ca="1">ROUNDDOWN(IF($U56=1,H56,0)+IF($U56=2,O56*R_/$T56,0)+IF($U56=3,H56-(H56-O56)*($S56-R_)/($S56-$T56),0),)</f>
        <v>1478</v>
      </c>
      <c r="Y56" s="10">
        <f ca="1">ROUNDDOWN(IF($U56=1,J56,0)+IF($U56=2,Q56*R_/$T56,0)+IF($U56=3,IF(J56-(J56-Q56)*($S56-R_)/($S56-$T56)&gt;J56,J56,J56-(J56-Q56)*($S56-R_)/($S56-$T56)),0),)</f>
        <v>168</v>
      </c>
      <c r="Z56" s="10">
        <f ca="1">ROUNDDOWN(IF($U56=1,L56,0)+IF($U56=2,R56*R_/$T56,0)+IF($U56=3,L56-(L56-R56)*($S56-R_)/($S56-$T56),0),)</f>
        <v>481</v>
      </c>
      <c r="AA56" s="13">
        <f t="shared" ca="1" si="7"/>
        <v>718</v>
      </c>
      <c r="AB56" s="45">
        <f t="shared" ca="1" si="9"/>
        <v>1959</v>
      </c>
      <c r="AP56" s="29"/>
      <c r="AZ56" s="4"/>
    </row>
    <row r="57" spans="1:52" x14ac:dyDescent="0.3">
      <c r="A57" s="13">
        <v>52</v>
      </c>
      <c r="B57" s="13">
        <f t="shared" ca="1" si="3"/>
        <v>718</v>
      </c>
      <c r="C57" s="13">
        <f ca="1">FLOOR(V56+Y56*Лист1!$B$2,1)</f>
        <v>111</v>
      </c>
      <c r="D57" s="12">
        <f t="shared" ca="1" si="0"/>
        <v>607</v>
      </c>
      <c r="E57" s="12">
        <f t="shared" ca="1" si="8"/>
        <v>1959</v>
      </c>
      <c r="F57" s="13">
        <f ca="1">ROUNDDOWN(C57*Лист1!$B$6+RAND(),)</f>
        <v>89</v>
      </c>
      <c r="G57" s="18">
        <f ca="1">ROUNDDOWN(D57*Лист1!$B$6+RAND(),)</f>
        <v>485</v>
      </c>
      <c r="H57" s="18">
        <f ca="1">ROUNDDOWN(E57*Лист1!$B$6+RAND(),)</f>
        <v>1567</v>
      </c>
      <c r="I57" s="13">
        <f ca="1">FLOOR(G57/2*Fert,1)</f>
        <v>727</v>
      </c>
      <c r="J57" s="19">
        <f ca="1">ROUNDDOWN((I57-G57)*Лист1!$B$7+RAND(),)</f>
        <v>169</v>
      </c>
      <c r="K57" s="13">
        <f t="shared" ca="1" si="1"/>
        <v>2350</v>
      </c>
      <c r="L57" s="19">
        <f ca="1">ROUNDDOWN((K57-H57)*Лист1!$B$7+RAND(),)</f>
        <v>548</v>
      </c>
      <c r="M57" s="13">
        <f ca="1">ROUNDDOWN(F57*Лист1!$B$11+RAND(),)</f>
        <v>70</v>
      </c>
      <c r="N57" s="13">
        <f ca="1">ROUNDDOWN(G57*Лист1!$B$10+RAND(),)</f>
        <v>378</v>
      </c>
      <c r="O57" s="13">
        <f ca="1">ROUNDDOWN(H57*Лист1!$B$10+RAND(),)</f>
        <v>1222</v>
      </c>
      <c r="P57" s="24">
        <f ca="1">IFERROR(IF((C_child+assist*F57/J57)&gt;1,1,C_child+assist*F57/J57),0)</f>
        <v>0.94763313609467459</v>
      </c>
      <c r="Q57" s="13">
        <f t="shared" ca="1" si="5"/>
        <v>160</v>
      </c>
      <c r="R57" s="13">
        <f ca="1">ROUNDDOWN(L57*Лист1!$B$12+RAND(),)</f>
        <v>274</v>
      </c>
      <c r="S57" s="12">
        <f ca="1">F57*Лист1!$B$8+G57*Лист1!$B$8+J57*Лист1!$B$9+H57*Лист1!$B$8+L57*Лист1!$B$9</f>
        <v>71400</v>
      </c>
      <c r="T57" s="12">
        <f ca="1">M57*Лист1!$B$8+N57*Лист1!$B$8+Q57*Лист1!$B$9+O57*Лист1!$B$8+$R$5*Лист1!$B$9</f>
        <v>52850</v>
      </c>
      <c r="U57" s="12">
        <f t="shared" ca="1" si="6"/>
        <v>3</v>
      </c>
      <c r="V57" s="13">
        <f ca="1">ROUNDDOWN(IF($U57=1,F57,0)+IF($U57=2,M57*R_/$T57,0)+IF($U57=3,F57-(F57-M57)*($S57-R_)/($S57-$T57),0),)</f>
        <v>84</v>
      </c>
      <c r="W57" s="13">
        <f ca="1">ROUNDDOWN(IF($U57=1,G57,0)+IF($U57=2,N57*R_/$T57,0)+IF($U57=3,G57-(G57-N57)*($S57-R_)/($S57-$T57),0),)</f>
        <v>459</v>
      </c>
      <c r="X57" s="13">
        <f ca="1">ROUNDDOWN(IF($U57=1,H57,0)+IF($U57=2,O57*R_/$T57,0)+IF($U57=3,H57-(H57-O57)*($S57-R_)/($S57-$T57),0),)</f>
        <v>1485</v>
      </c>
      <c r="Y57" s="10">
        <f ca="1">ROUNDDOWN(IF($U57=1,J57,0)+IF($U57=2,Q57*R_/$T57,0)+IF($U57=3,IF(J57-(J57-Q57)*($S57-R_)/($S57-$T57)&gt;J57,J57,J57-(J57-Q57)*($S57-R_)/($S57-$T57)),0),)</f>
        <v>166</v>
      </c>
      <c r="Z57" s="10">
        <f ca="1">ROUNDDOWN(IF($U57=1,L57,0)+IF($U57=2,R57*R_/$T57,0)+IF($U57=3,L57-(L57-R57)*($S57-R_)/($S57-$T57),0),)</f>
        <v>483</v>
      </c>
      <c r="AA57" s="13">
        <f t="shared" ca="1" si="7"/>
        <v>709</v>
      </c>
      <c r="AB57" s="45">
        <f t="shared" ca="1" si="9"/>
        <v>1968</v>
      </c>
      <c r="AP57" s="29"/>
      <c r="AZ57" s="4"/>
    </row>
    <row r="58" spans="1:52" x14ac:dyDescent="0.3">
      <c r="A58" s="13">
        <v>53</v>
      </c>
      <c r="B58" s="13">
        <f t="shared" ca="1" si="3"/>
        <v>709</v>
      </c>
      <c r="C58" s="13">
        <f ca="1">FLOOR(V57+Y57*Лист1!$B$2,1)</f>
        <v>110</v>
      </c>
      <c r="D58" s="12">
        <f t="shared" ca="1" si="0"/>
        <v>599</v>
      </c>
      <c r="E58" s="12">
        <f t="shared" ca="1" si="8"/>
        <v>1968</v>
      </c>
      <c r="F58" s="13">
        <f ca="1">ROUNDDOWN(C58*Лист1!$B$6+RAND(),)</f>
        <v>88</v>
      </c>
      <c r="G58" s="18">
        <f ca="1">ROUNDDOWN(D58*Лист1!$B$6+RAND(),)</f>
        <v>479</v>
      </c>
      <c r="H58" s="18">
        <f ca="1">ROUNDDOWN(E58*Лист1!$B$6+RAND(),)</f>
        <v>1574</v>
      </c>
      <c r="I58" s="13">
        <f ca="1">FLOOR(G58/2*Fert,1)</f>
        <v>718</v>
      </c>
      <c r="J58" s="19">
        <f ca="1">ROUNDDOWN((I58-G58)*Лист1!$B$7+RAND(),)</f>
        <v>168</v>
      </c>
      <c r="K58" s="13">
        <f t="shared" ca="1" si="1"/>
        <v>2361</v>
      </c>
      <c r="L58" s="19">
        <f ca="1">ROUNDDOWN((K58-H58)*Лист1!$B$7+RAND(),)</f>
        <v>551</v>
      </c>
      <c r="M58" s="13">
        <f ca="1">ROUNDDOWN(F58*Лист1!$B$11+RAND(),)</f>
        <v>69</v>
      </c>
      <c r="N58" s="13">
        <f ca="1">ROUNDDOWN(G58*Лист1!$B$10+RAND(),)</f>
        <v>374</v>
      </c>
      <c r="O58" s="13">
        <f ca="1">ROUNDDOWN(H58*Лист1!$B$10+RAND(),)</f>
        <v>1227</v>
      </c>
      <c r="P58" s="24">
        <f ca="1">IFERROR(IF((C_child+assist*F58/J58)&gt;1,1,C_child+assist*F58/J58),0)</f>
        <v>0.94523809523809521</v>
      </c>
      <c r="Q58" s="13">
        <f t="shared" ca="1" si="5"/>
        <v>159</v>
      </c>
      <c r="R58" s="13">
        <f ca="1">ROUNDDOWN(L58*Лист1!$B$12+RAND(),)</f>
        <v>276</v>
      </c>
      <c r="S58" s="12">
        <f ca="1">F58*Лист1!$B$8+G58*Лист1!$B$8+J58*Лист1!$B$9+H58*Лист1!$B$8+L58*Лист1!$B$9</f>
        <v>71420</v>
      </c>
      <c r="T58" s="12">
        <f ca="1">M58*Лист1!$B$8+N58*Лист1!$B$8+Q58*Лист1!$B$9+O58*Лист1!$B$8+$R$5*Лист1!$B$9</f>
        <v>52840</v>
      </c>
      <c r="U58" s="12">
        <f t="shared" ca="1" si="6"/>
        <v>3</v>
      </c>
      <c r="V58" s="13">
        <f ca="1">ROUNDDOWN(IF($U58=1,F58,0)+IF($U58=2,M58*R_/$T58,0)+IF($U58=3,F58-(F58-M58)*($S58-R_)/($S58-$T58),0),)</f>
        <v>83</v>
      </c>
      <c r="W58" s="13">
        <f ca="1">ROUNDDOWN(IF($U58=1,G58,0)+IF($U58=2,N58*R_/$T58,0)+IF($U58=3,G58-(G58-N58)*($S58-R_)/($S58-$T58),0),)</f>
        <v>454</v>
      </c>
      <c r="X58" s="13">
        <f ca="1">ROUNDDOWN(IF($U58=1,H58,0)+IF($U58=2,O58*R_/$T58,0)+IF($U58=3,H58-(H58-O58)*($S58-R_)/($S58-$T58),0),)</f>
        <v>1491</v>
      </c>
      <c r="Y58" s="10">
        <f ca="1">ROUNDDOWN(IF($U58=1,J58,0)+IF($U58=2,Q58*R_/$T58,0)+IF($U58=3,IF(J58-(J58-Q58)*($S58-R_)/($S58-$T58)&gt;J58,J58,J58-(J58-Q58)*($S58-R_)/($S58-$T58)),0),)</f>
        <v>165</v>
      </c>
      <c r="Z58" s="10">
        <f ca="1">ROUNDDOWN(IF($U58=1,L58,0)+IF($U58=2,R58*R_/$T58,0)+IF($U58=3,L58-(L58-R58)*($S58-R_)/($S58-$T58),0),)</f>
        <v>485</v>
      </c>
      <c r="AA58" s="13">
        <f t="shared" ca="1" si="7"/>
        <v>702</v>
      </c>
      <c r="AB58" s="45">
        <f t="shared" ca="1" si="9"/>
        <v>1976</v>
      </c>
      <c r="AP58" s="29"/>
      <c r="AZ58" s="4"/>
    </row>
    <row r="59" spans="1:52" x14ac:dyDescent="0.3">
      <c r="A59" s="13">
        <v>54</v>
      </c>
      <c r="B59" s="13">
        <f t="shared" ca="1" si="3"/>
        <v>702</v>
      </c>
      <c r="C59" s="13">
        <f ca="1">FLOOR(V58+Y58*Лист1!$B$2,1)</f>
        <v>109</v>
      </c>
      <c r="D59" s="12">
        <f t="shared" ca="1" si="0"/>
        <v>593</v>
      </c>
      <c r="E59" s="12">
        <f t="shared" ca="1" si="8"/>
        <v>1976</v>
      </c>
      <c r="F59" s="13">
        <f ca="1">ROUNDDOWN(C59*Лист1!$B$6+RAND(),)</f>
        <v>88</v>
      </c>
      <c r="G59" s="18">
        <f ca="1">ROUNDDOWN(D59*Лист1!$B$6+RAND(),)</f>
        <v>475</v>
      </c>
      <c r="H59" s="18">
        <f ca="1">ROUNDDOWN(E59*Лист1!$B$6+RAND(),)</f>
        <v>1580</v>
      </c>
      <c r="I59" s="13">
        <f ca="1">FLOOR(G59/2*Fert,1)</f>
        <v>712</v>
      </c>
      <c r="J59" s="19">
        <f ca="1">ROUNDDOWN((I59-G59)*Лист1!$B$7+RAND(),)</f>
        <v>166</v>
      </c>
      <c r="K59" s="13">
        <f t="shared" ca="1" si="1"/>
        <v>2370</v>
      </c>
      <c r="L59" s="19">
        <f ca="1">ROUNDDOWN((K59-H59)*Лист1!$B$7+RAND(),)</f>
        <v>553</v>
      </c>
      <c r="M59" s="13">
        <f ca="1">ROUNDDOWN(F59*Лист1!$B$11+RAND(),)</f>
        <v>68</v>
      </c>
      <c r="N59" s="13">
        <f ca="1">ROUNDDOWN(G59*Лист1!$B$10+RAND(),)</f>
        <v>370</v>
      </c>
      <c r="O59" s="13">
        <f ca="1">ROUNDDOWN(H59*Лист1!$B$10+RAND(),)</f>
        <v>1233</v>
      </c>
      <c r="P59" s="24">
        <f ca="1">IFERROR(IF((C_child+assist*F59/J59)&gt;1,1,C_child+assist*F59/J59),0)</f>
        <v>0.95060240963855414</v>
      </c>
      <c r="Q59" s="13">
        <f t="shared" ca="1" si="5"/>
        <v>158</v>
      </c>
      <c r="R59" s="13">
        <f ca="1">ROUNDDOWN(L59*Лист1!$B$12+RAND(),)</f>
        <v>277</v>
      </c>
      <c r="S59" s="12">
        <f ca="1">F59*Лист1!$B$8+G59*Лист1!$B$8+J59*Лист1!$B$9+H59*Лист1!$B$8+L59*Лист1!$B$9</f>
        <v>71480</v>
      </c>
      <c r="T59" s="12">
        <f ca="1">M59*Лист1!$B$8+N59*Лист1!$B$8+Q59*Лист1!$B$9+O59*Лист1!$B$8+$R$5*Лист1!$B$9</f>
        <v>52860</v>
      </c>
      <c r="U59" s="12">
        <f t="shared" ca="1" si="6"/>
        <v>3</v>
      </c>
      <c r="V59" s="13">
        <f ca="1">ROUNDDOWN(IF($U59=1,F59,0)+IF($U59=2,M59*R_/$T59,0)+IF($U59=3,F59-(F59-M59)*($S59-R_)/($S59-$T59),0),)</f>
        <v>83</v>
      </c>
      <c r="W59" s="13">
        <f ca="1">ROUNDDOWN(IF($U59=1,G59,0)+IF($U59=2,N59*R_/$T59,0)+IF($U59=3,G59-(G59-N59)*($S59-R_)/($S59-$T59),0),)</f>
        <v>449</v>
      </c>
      <c r="X59" s="13">
        <f ca="1">ROUNDDOWN(IF($U59=1,H59,0)+IF($U59=2,O59*R_/$T59,0)+IF($U59=3,H59-(H59-O59)*($S59-R_)/($S59-$T59),0),)</f>
        <v>1496</v>
      </c>
      <c r="Y59" s="10">
        <f ca="1">ROUNDDOWN(IF($U59=1,J59,0)+IF($U59=2,Q59*R_/$T59,0)+IF($U59=3,IF(J59-(J59-Q59)*($S59-R_)/($S59-$T59)&gt;J59,J59,J59-(J59-Q59)*($S59-R_)/($S59-$T59)),0),)</f>
        <v>164</v>
      </c>
      <c r="Z59" s="10">
        <f ca="1">ROUNDDOWN(IF($U59=1,L59,0)+IF($U59=2,R59*R_/$T59,0)+IF($U59=3,L59-(L59-R59)*($S59-R_)/($S59-$T59),0),)</f>
        <v>486</v>
      </c>
      <c r="AA59" s="13">
        <f t="shared" ca="1" si="7"/>
        <v>696</v>
      </c>
      <c r="AB59" s="45">
        <f t="shared" ca="1" si="9"/>
        <v>1982</v>
      </c>
      <c r="AP59" s="29"/>
      <c r="AZ59" s="4"/>
    </row>
    <row r="60" spans="1:52" x14ac:dyDescent="0.3">
      <c r="A60" s="13">
        <v>55</v>
      </c>
      <c r="B60" s="13">
        <f t="shared" ca="1" si="3"/>
        <v>696</v>
      </c>
      <c r="C60" s="13">
        <f ca="1">FLOOR(V59+Y59*Лист1!$B$2,1)</f>
        <v>109</v>
      </c>
      <c r="D60" s="12">
        <f t="shared" ca="1" si="0"/>
        <v>587</v>
      </c>
      <c r="E60" s="12">
        <f t="shared" ca="1" si="8"/>
        <v>1982</v>
      </c>
      <c r="F60" s="13">
        <f ca="1">ROUNDDOWN(C60*Лист1!$B$6+RAND(),)</f>
        <v>87</v>
      </c>
      <c r="G60" s="18">
        <f ca="1">ROUNDDOWN(D60*Лист1!$B$6+RAND(),)</f>
        <v>470</v>
      </c>
      <c r="H60" s="18">
        <f ca="1">ROUNDDOWN(E60*Лист1!$B$6+RAND(),)</f>
        <v>1586</v>
      </c>
      <c r="I60" s="13">
        <f ca="1">FLOOR(G60/2*Fert,1)</f>
        <v>705</v>
      </c>
      <c r="J60" s="19">
        <f ca="1">ROUNDDOWN((I60-G60)*Лист1!$B$7+RAND(),)</f>
        <v>164</v>
      </c>
      <c r="K60" s="13">
        <f t="shared" ca="1" si="1"/>
        <v>2379</v>
      </c>
      <c r="L60" s="19">
        <f ca="1">ROUNDDOWN((K60-H60)*Лист1!$B$7+RAND(),)</f>
        <v>555</v>
      </c>
      <c r="M60" s="13">
        <f ca="1">ROUNDDOWN(F60*Лист1!$B$11+RAND(),)</f>
        <v>68</v>
      </c>
      <c r="N60" s="13">
        <f ca="1">ROUNDDOWN(G60*Лист1!$B$10+RAND(),)</f>
        <v>367</v>
      </c>
      <c r="O60" s="13">
        <f ca="1">ROUNDDOWN(H60*Лист1!$B$10+RAND(),)</f>
        <v>1237</v>
      </c>
      <c r="P60" s="24">
        <f ca="1">IFERROR(IF((C_child+assist*F60/J60)&gt;1,1,C_child+assist*F60/J60),0)</f>
        <v>0.95091463414634148</v>
      </c>
      <c r="Q60" s="13">
        <f t="shared" ca="1" si="5"/>
        <v>156</v>
      </c>
      <c r="R60" s="13">
        <f ca="1">ROUNDDOWN(L60*Лист1!$B$12+RAND(),)</f>
        <v>278</v>
      </c>
      <c r="S60" s="12">
        <f ca="1">F60*Лист1!$B$8+G60*Лист1!$B$8+J60*Лист1!$B$9+H60*Лист1!$B$8+L60*Лист1!$B$9</f>
        <v>71480</v>
      </c>
      <c r="T60" s="12">
        <f ca="1">M60*Лист1!$B$8+N60*Лист1!$B$8+Q60*Лист1!$B$9+O60*Лист1!$B$8+$R$5*Лист1!$B$9</f>
        <v>52870</v>
      </c>
      <c r="U60" s="12">
        <f t="shared" ca="1" si="6"/>
        <v>3</v>
      </c>
      <c r="V60" s="13">
        <f ca="1">ROUNDDOWN(IF($U60=1,F60,0)+IF($U60=2,M60*R_/$T60,0)+IF($U60=3,F60-(F60-M60)*($S60-R_)/($S60-$T60),0),)</f>
        <v>82</v>
      </c>
      <c r="W60" s="13">
        <f ca="1">ROUNDDOWN(IF($U60=1,G60,0)+IF($U60=2,N60*R_/$T60,0)+IF($U60=3,G60-(G60-N60)*($S60-R_)/($S60-$T60),0),)</f>
        <v>445</v>
      </c>
      <c r="X60" s="13">
        <f ca="1">ROUNDDOWN(IF($U60=1,H60,0)+IF($U60=2,O60*R_/$T60,0)+IF($U60=3,H60-(H60-O60)*($S60-R_)/($S60-$T60),0),)</f>
        <v>1501</v>
      </c>
      <c r="Y60" s="10">
        <f ca="1">ROUNDDOWN(IF($U60=1,J60,0)+IF($U60=2,Q60*R_/$T60,0)+IF($U60=3,IF(J60-(J60-Q60)*($S60-R_)/($S60-$T60)&gt;J60,J60,J60-(J60-Q60)*($S60-R_)/($S60-$T60)),0),)</f>
        <v>162</v>
      </c>
      <c r="Z60" s="10">
        <f ca="1">ROUNDDOWN(IF($U60=1,L60,0)+IF($U60=2,R60*R_/$T60,0)+IF($U60=3,L60-(L60-R60)*($S60-R_)/($S60-$T60),0),)</f>
        <v>488</v>
      </c>
      <c r="AA60" s="13">
        <f t="shared" ca="1" si="7"/>
        <v>689</v>
      </c>
      <c r="AB60" s="45">
        <f t="shared" ca="1" si="9"/>
        <v>1989</v>
      </c>
      <c r="AP60" s="29"/>
      <c r="AZ60" s="4"/>
    </row>
    <row r="61" spans="1:52" x14ac:dyDescent="0.3">
      <c r="A61" s="13">
        <v>56</v>
      </c>
      <c r="B61" s="13">
        <f t="shared" ca="1" si="3"/>
        <v>689</v>
      </c>
      <c r="C61" s="13">
        <f ca="1">FLOOR(V60+Y60*Лист1!$B$2,1)</f>
        <v>107</v>
      </c>
      <c r="D61" s="12">
        <f t="shared" ca="1" si="0"/>
        <v>582</v>
      </c>
      <c r="E61" s="12">
        <f t="shared" ca="1" si="8"/>
        <v>1989</v>
      </c>
      <c r="F61" s="13">
        <f ca="1">ROUNDDOWN(C61*Лист1!$B$6+RAND(),)</f>
        <v>86</v>
      </c>
      <c r="G61" s="18">
        <f ca="1">ROUNDDOWN(D61*Лист1!$B$6+RAND(),)</f>
        <v>465</v>
      </c>
      <c r="H61" s="18">
        <f ca="1">ROUNDDOWN(E61*Лист1!$B$6+RAND(),)</f>
        <v>1591</v>
      </c>
      <c r="I61" s="13">
        <f ca="1">FLOOR(G61/2*Fert,1)</f>
        <v>697</v>
      </c>
      <c r="J61" s="19">
        <f ca="1">ROUNDDOWN((I61-G61)*Лист1!$B$7+RAND(),)</f>
        <v>163</v>
      </c>
      <c r="K61" s="13">
        <f t="shared" ca="1" si="1"/>
        <v>2386</v>
      </c>
      <c r="L61" s="19">
        <f ca="1">ROUNDDOWN((K61-H61)*Лист1!$B$7+RAND(),)</f>
        <v>557</v>
      </c>
      <c r="M61" s="13">
        <f ca="1">ROUNDDOWN(F61*Лист1!$B$11+RAND(),)</f>
        <v>67</v>
      </c>
      <c r="N61" s="13">
        <f ca="1">ROUNDDOWN(G61*Лист1!$B$10+RAND(),)</f>
        <v>362</v>
      </c>
      <c r="O61" s="13">
        <f ca="1">ROUNDDOWN(H61*Лист1!$B$10+RAND(),)</f>
        <v>1241</v>
      </c>
      <c r="P61" s="24">
        <f ca="1">IFERROR(IF((C_child+assist*F61/J61)&gt;1,1,C_child+assist*F61/J61),0)</f>
        <v>0.94846625766871162</v>
      </c>
      <c r="Q61" s="13">
        <f t="shared" ca="1" si="5"/>
        <v>155</v>
      </c>
      <c r="R61" s="13">
        <f ca="1">ROUNDDOWN(L61*Лист1!$B$12+RAND(),)</f>
        <v>278</v>
      </c>
      <c r="S61" s="12">
        <f ca="1">F61*Лист1!$B$8+G61*Лист1!$B$8+J61*Лист1!$B$9+H61*Лист1!$B$8+L61*Лист1!$B$9</f>
        <v>71460</v>
      </c>
      <c r="T61" s="12">
        <f ca="1">M61*Лист1!$B$8+N61*Лист1!$B$8+Q61*Лист1!$B$9+O61*Лист1!$B$8+$R$5*Лист1!$B$9</f>
        <v>52800</v>
      </c>
      <c r="U61" s="12">
        <f t="shared" ca="1" si="6"/>
        <v>3</v>
      </c>
      <c r="V61" s="13">
        <f ca="1">ROUNDDOWN(IF($U61=1,F61,0)+IF($U61=2,M61*R_/$T61,0)+IF($U61=3,F61-(F61-M61)*($S61-R_)/($S61-$T61),0),)</f>
        <v>81</v>
      </c>
      <c r="W61" s="13">
        <f ca="1">ROUNDDOWN(IF($U61=1,G61,0)+IF($U61=2,N61*R_/$T61,0)+IF($U61=3,G61-(G61-N61)*($S61-R_)/($S61-$T61),0),)</f>
        <v>440</v>
      </c>
      <c r="X61" s="13">
        <f ca="1">ROUNDDOWN(IF($U61=1,H61,0)+IF($U61=2,O61*R_/$T61,0)+IF($U61=3,H61-(H61-O61)*($S61-R_)/($S61-$T61),0),)</f>
        <v>1507</v>
      </c>
      <c r="Y61" s="10">
        <f ca="1">ROUNDDOWN(IF($U61=1,J61,0)+IF($U61=2,Q61*R_/$T61,0)+IF($U61=3,IF(J61-(J61-Q61)*($S61-R_)/($S61-$T61)&gt;J61,J61,J61-(J61-Q61)*($S61-R_)/($S61-$T61)),0),)</f>
        <v>161</v>
      </c>
      <c r="Z61" s="10">
        <f ca="1">ROUNDDOWN(IF($U61=1,L61,0)+IF($U61=2,R61*R_/$T61,0)+IF($U61=3,L61-(L61-R61)*($S61-R_)/($S61-$T61),0),)</f>
        <v>490</v>
      </c>
      <c r="AA61" s="13">
        <f t="shared" ca="1" si="7"/>
        <v>682</v>
      </c>
      <c r="AB61" s="45">
        <f t="shared" ca="1" si="9"/>
        <v>1997</v>
      </c>
      <c r="AP61" s="29"/>
      <c r="AZ61" s="4"/>
    </row>
    <row r="62" spans="1:52" x14ac:dyDescent="0.3">
      <c r="A62" s="13">
        <v>57</v>
      </c>
      <c r="B62" s="13">
        <f t="shared" ca="1" si="3"/>
        <v>682</v>
      </c>
      <c r="C62" s="13">
        <f ca="1">FLOOR(V61+Y61*Лист1!$B$2,1)</f>
        <v>106</v>
      </c>
      <c r="D62" s="12">
        <f t="shared" ca="1" si="0"/>
        <v>576</v>
      </c>
      <c r="E62" s="12">
        <f t="shared" ca="1" si="8"/>
        <v>1997</v>
      </c>
      <c r="F62" s="13">
        <f ca="1">ROUNDDOWN(C62*Лист1!$B$6+RAND(),)</f>
        <v>85</v>
      </c>
      <c r="G62" s="18">
        <f ca="1">ROUNDDOWN(D62*Лист1!$B$6+RAND(),)</f>
        <v>461</v>
      </c>
      <c r="H62" s="18">
        <f ca="1">ROUNDDOWN(E62*Лист1!$B$6+RAND(),)</f>
        <v>1598</v>
      </c>
      <c r="I62" s="13">
        <f ca="1">FLOOR(G62/2*Fert,1)</f>
        <v>691</v>
      </c>
      <c r="J62" s="19">
        <f ca="1">ROUNDDOWN((I62-G62)*Лист1!$B$7+RAND(),)</f>
        <v>161</v>
      </c>
      <c r="K62" s="13">
        <f t="shared" ca="1" si="1"/>
        <v>2397</v>
      </c>
      <c r="L62" s="19">
        <f ca="1">ROUNDDOWN((K62-H62)*Лист1!$B$7+RAND(),)</f>
        <v>560</v>
      </c>
      <c r="M62" s="13">
        <f ca="1">ROUNDDOWN(F62*Лист1!$B$11+RAND(),)</f>
        <v>67</v>
      </c>
      <c r="N62" s="13">
        <f ca="1">ROUNDDOWN(G62*Лист1!$B$10+RAND(),)</f>
        <v>360</v>
      </c>
      <c r="O62" s="13">
        <f ca="1">ROUNDDOWN(H62*Лист1!$B$10+RAND(),)</f>
        <v>1247</v>
      </c>
      <c r="P62" s="24">
        <f ca="1">IFERROR(IF((C_child+assist*F62/J62)&gt;1,1,C_child+assist*F62/J62),0)</f>
        <v>0.94875776397515521</v>
      </c>
      <c r="Q62" s="13">
        <f t="shared" ca="1" si="5"/>
        <v>153</v>
      </c>
      <c r="R62" s="13">
        <f ca="1">ROUNDDOWN(L62*Лист1!$B$12+RAND(),)</f>
        <v>280</v>
      </c>
      <c r="S62" s="12">
        <f ca="1">F62*Лист1!$B$8+G62*Лист1!$B$8+J62*Лист1!$B$9+H62*Лист1!$B$8+L62*Лист1!$B$9</f>
        <v>71530</v>
      </c>
      <c r="T62" s="12">
        <f ca="1">M62*Лист1!$B$8+N62*Лист1!$B$8+Q62*Лист1!$B$9+O62*Лист1!$B$8+$R$5*Лист1!$B$9</f>
        <v>52900</v>
      </c>
      <c r="U62" s="12">
        <f t="shared" ca="1" si="6"/>
        <v>3</v>
      </c>
      <c r="V62" s="13">
        <f ca="1">ROUNDDOWN(IF($U62=1,F62,0)+IF($U62=2,M62*R_/$T62,0)+IF($U62=3,F62-(F62-M62)*($S62-R_)/($S62-$T62),0),)</f>
        <v>80</v>
      </c>
      <c r="W62" s="13">
        <f ca="1">ROUNDDOWN(IF($U62=1,G62,0)+IF($U62=2,N62*R_/$T62,0)+IF($U62=3,G62-(G62-N62)*($S62-R_)/($S62-$T62),0),)</f>
        <v>436</v>
      </c>
      <c r="X62" s="13">
        <f ca="1">ROUNDDOWN(IF($U62=1,H62,0)+IF($U62=2,O62*R_/$T62,0)+IF($U62=3,H62-(H62-O62)*($S62-R_)/($S62-$T62),0),)</f>
        <v>1512</v>
      </c>
      <c r="Y62" s="10">
        <f ca="1">ROUNDDOWN(IF($U62=1,J62,0)+IF($U62=2,Q62*R_/$T62,0)+IF($U62=3,IF(J62-(J62-Q62)*($S62-R_)/($S62-$T62)&gt;J62,J62,J62-(J62-Q62)*($S62-R_)/($S62-$T62)),0),)</f>
        <v>159</v>
      </c>
      <c r="Z62" s="10">
        <f ca="1">ROUNDDOWN(IF($U62=1,L62,0)+IF($U62=2,R62*R_/$T62,0)+IF($U62=3,L62-(L62-R62)*($S62-R_)/($S62-$T62),0),)</f>
        <v>491</v>
      </c>
      <c r="AA62" s="13">
        <f t="shared" ca="1" si="7"/>
        <v>675</v>
      </c>
      <c r="AB62" s="45">
        <f t="shared" ca="1" si="9"/>
        <v>2003</v>
      </c>
      <c r="AP62" s="29"/>
      <c r="AZ62" s="4"/>
    </row>
    <row r="63" spans="1:52" x14ac:dyDescent="0.3">
      <c r="A63" s="13">
        <v>58</v>
      </c>
      <c r="B63" s="13">
        <f t="shared" ca="1" si="3"/>
        <v>675</v>
      </c>
      <c r="C63" s="13">
        <f ca="1">FLOOR(V62+Y62*Лист1!$B$2,1)</f>
        <v>105</v>
      </c>
      <c r="D63" s="12">
        <f t="shared" ca="1" si="0"/>
        <v>570</v>
      </c>
      <c r="E63" s="12">
        <f t="shared" ca="1" si="8"/>
        <v>2003</v>
      </c>
      <c r="F63" s="13">
        <f ca="1">ROUNDDOWN(C63*Лист1!$B$6+RAND(),)</f>
        <v>84</v>
      </c>
      <c r="G63" s="18">
        <f ca="1">ROUNDDOWN(D63*Лист1!$B$6+RAND(),)</f>
        <v>456</v>
      </c>
      <c r="H63" s="18">
        <f ca="1">ROUNDDOWN(E63*Лист1!$B$6+RAND(),)</f>
        <v>1603</v>
      </c>
      <c r="I63" s="13">
        <f ca="1">FLOOR(G63/2*Fert,1)</f>
        <v>684</v>
      </c>
      <c r="J63" s="19">
        <f ca="1">ROUNDDOWN((I63-G63)*Лист1!$B$7+RAND(),)</f>
        <v>159</v>
      </c>
      <c r="K63" s="13">
        <f t="shared" ca="1" si="1"/>
        <v>2404</v>
      </c>
      <c r="L63" s="19">
        <f ca="1">ROUNDDOWN((K63-H63)*Лист1!$B$7+RAND(),)</f>
        <v>561</v>
      </c>
      <c r="M63" s="13">
        <f ca="1">ROUNDDOWN(F63*Лист1!$B$11+RAND(),)</f>
        <v>65</v>
      </c>
      <c r="N63" s="13">
        <f ca="1">ROUNDDOWN(G63*Лист1!$B$10+RAND(),)</f>
        <v>355</v>
      </c>
      <c r="O63" s="13">
        <f ca="1">ROUNDDOWN(H63*Лист1!$B$10+RAND(),)</f>
        <v>1250</v>
      </c>
      <c r="P63" s="24">
        <f ca="1">IFERROR(IF((C_child+assist*F63/J63)&gt;1,1,C_child+assist*F63/J63),0)</f>
        <v>0.94905660377358481</v>
      </c>
      <c r="Q63" s="13">
        <f t="shared" ca="1" si="5"/>
        <v>151</v>
      </c>
      <c r="R63" s="13">
        <f ca="1">ROUNDDOWN(L63*Лист1!$B$12+RAND(),)</f>
        <v>281</v>
      </c>
      <c r="S63" s="12">
        <f ca="1">F63*Лист1!$B$8+G63*Лист1!$B$8+J63*Лист1!$B$9+H63*Лист1!$B$8+L63*Лист1!$B$9</f>
        <v>71490</v>
      </c>
      <c r="T63" s="12">
        <f ca="1">M63*Лист1!$B$8+N63*Лист1!$B$8+Q63*Лист1!$B$9+O63*Лист1!$B$8+$R$5*Лист1!$B$9</f>
        <v>52760</v>
      </c>
      <c r="U63" s="12">
        <f t="shared" ca="1" si="6"/>
        <v>3</v>
      </c>
      <c r="V63" s="13">
        <f ca="1">ROUNDDOWN(IF($U63=1,F63,0)+IF($U63=2,M63*R_/$T63,0)+IF($U63=3,F63-(F63-M63)*($S63-R_)/($S63-$T63),0),)</f>
        <v>79</v>
      </c>
      <c r="W63" s="13">
        <f ca="1">ROUNDDOWN(IF($U63=1,G63,0)+IF($U63=2,N63*R_/$T63,0)+IF($U63=3,G63-(G63-N63)*($S63-R_)/($S63-$T63),0),)</f>
        <v>431</v>
      </c>
      <c r="X63" s="13">
        <f ca="1">ROUNDDOWN(IF($U63=1,H63,0)+IF($U63=2,O63*R_/$T63,0)+IF($U63=3,H63-(H63-O63)*($S63-R_)/($S63-$T63),0),)</f>
        <v>1518</v>
      </c>
      <c r="Y63" s="10">
        <f ca="1">ROUNDDOWN(IF($U63=1,J63,0)+IF($U63=2,Q63*R_/$T63,0)+IF($U63=3,IF(J63-(J63-Q63)*($S63-R_)/($S63-$T63)&gt;J63,J63,J63-(J63-Q63)*($S63-R_)/($S63-$T63)),0),)</f>
        <v>157</v>
      </c>
      <c r="Z63" s="10">
        <f ca="1">ROUNDDOWN(IF($U63=1,L63,0)+IF($U63=2,R63*R_/$T63,0)+IF($U63=3,L63-(L63-R63)*($S63-R_)/($S63-$T63),0),)</f>
        <v>493</v>
      </c>
      <c r="AA63" s="13">
        <f t="shared" ca="1" si="7"/>
        <v>667</v>
      </c>
      <c r="AB63" s="45">
        <f t="shared" ca="1" si="9"/>
        <v>2011</v>
      </c>
      <c r="AP63" s="29"/>
      <c r="AZ63" s="4"/>
    </row>
    <row r="64" spans="1:52" x14ac:dyDescent="0.3">
      <c r="A64" s="13">
        <v>59</v>
      </c>
      <c r="B64" s="13">
        <f t="shared" ca="1" si="3"/>
        <v>667</v>
      </c>
      <c r="C64" s="13">
        <f ca="1">FLOOR(V63+Y63*Лист1!$B$2,1)</f>
        <v>104</v>
      </c>
      <c r="D64" s="12">
        <f t="shared" ca="1" si="0"/>
        <v>563</v>
      </c>
      <c r="E64" s="12">
        <f t="shared" ca="1" si="8"/>
        <v>2011</v>
      </c>
      <c r="F64" s="13">
        <f ca="1">ROUNDDOWN(C64*Лист1!$B$6+RAND(),)</f>
        <v>83</v>
      </c>
      <c r="G64" s="18">
        <f ca="1">ROUNDDOWN(D64*Лист1!$B$6+RAND(),)</f>
        <v>450</v>
      </c>
      <c r="H64" s="18">
        <f ca="1">ROUNDDOWN(E64*Лист1!$B$6+RAND(),)</f>
        <v>1609</v>
      </c>
      <c r="I64" s="13">
        <f ca="1">FLOOR(G64/2*Fert,1)</f>
        <v>675</v>
      </c>
      <c r="J64" s="19">
        <f ca="1">ROUNDDOWN((I64-G64)*Лист1!$B$7+RAND(),)</f>
        <v>157</v>
      </c>
      <c r="K64" s="13">
        <f t="shared" ca="1" si="1"/>
        <v>2413</v>
      </c>
      <c r="L64" s="19">
        <f ca="1">ROUNDDOWN((K64-H64)*Лист1!$B$7+RAND(),)</f>
        <v>562</v>
      </c>
      <c r="M64" s="13">
        <f ca="1">ROUNDDOWN(F64*Лист1!$B$11+RAND(),)</f>
        <v>65</v>
      </c>
      <c r="N64" s="13">
        <f ca="1">ROUNDDOWN(G64*Лист1!$B$10+RAND(),)</f>
        <v>351</v>
      </c>
      <c r="O64" s="13">
        <f ca="1">ROUNDDOWN(H64*Лист1!$B$10+RAND(),)</f>
        <v>1255</v>
      </c>
      <c r="P64" s="24">
        <f ca="1">IFERROR(IF((C_child+assist*F64/J64)&gt;1,1,C_child+assist*F64/J64),0)</f>
        <v>0.94936305732484072</v>
      </c>
      <c r="Q64" s="13">
        <f t="shared" ca="1" si="5"/>
        <v>149</v>
      </c>
      <c r="R64" s="13">
        <f ca="1">ROUNDDOWN(L64*Лист1!$B$12+RAND(),)</f>
        <v>281</v>
      </c>
      <c r="S64" s="12">
        <f ca="1">F64*Лист1!$B$8+G64*Лист1!$B$8+J64*Лист1!$B$9+H64*Лист1!$B$8+L64*Лист1!$B$9</f>
        <v>71450</v>
      </c>
      <c r="T64" s="12">
        <f ca="1">M64*Лист1!$B$8+N64*Лист1!$B$8+Q64*Лист1!$B$9+O64*Лист1!$B$8+$R$5*Лист1!$B$9</f>
        <v>52770</v>
      </c>
      <c r="U64" s="12">
        <f t="shared" ca="1" si="6"/>
        <v>3</v>
      </c>
      <c r="V64" s="13">
        <f ca="1">ROUNDDOWN(IF($U64=1,F64,0)+IF($U64=2,M64*R_/$T64,0)+IF($U64=3,F64-(F64-M64)*($S64-R_)/($S64-$T64),0),)</f>
        <v>78</v>
      </c>
      <c r="W64" s="13">
        <f ca="1">ROUNDDOWN(IF($U64=1,G64,0)+IF($U64=2,N64*R_/$T64,0)+IF($U64=3,G64-(G64-N64)*($S64-R_)/($S64-$T64),0),)</f>
        <v>426</v>
      </c>
      <c r="X64" s="13">
        <f ca="1">ROUNDDOWN(IF($U64=1,H64,0)+IF($U64=2,O64*R_/$T64,0)+IF($U64=3,H64-(H64-O64)*($S64-R_)/($S64-$T64),0),)</f>
        <v>1524</v>
      </c>
      <c r="Y64" s="10">
        <f ca="1">ROUNDDOWN(IF($U64=1,J64,0)+IF($U64=2,Q64*R_/$T64,0)+IF($U64=3,IF(J64-(J64-Q64)*($S64-R_)/($S64-$T64)&gt;J64,J64,J64-(J64-Q64)*($S64-R_)/($S64-$T64)),0),)</f>
        <v>155</v>
      </c>
      <c r="Z64" s="10">
        <f ca="1">ROUNDDOWN(IF($U64=1,L64,0)+IF($U64=2,R64*R_/$T64,0)+IF($U64=3,L64-(L64-R64)*($S64-R_)/($S64-$T64),0),)</f>
        <v>495</v>
      </c>
      <c r="AA64" s="13">
        <f t="shared" ca="1" si="7"/>
        <v>659</v>
      </c>
      <c r="AB64" s="45">
        <f t="shared" ca="1" si="9"/>
        <v>2019</v>
      </c>
      <c r="AP64" s="29"/>
      <c r="AZ64" s="4"/>
    </row>
    <row r="65" spans="1:52" x14ac:dyDescent="0.3">
      <c r="A65" s="13">
        <v>60</v>
      </c>
      <c r="B65" s="13">
        <f t="shared" ca="1" si="3"/>
        <v>659</v>
      </c>
      <c r="C65" s="13">
        <f ca="1">FLOOR(V64+Y64*Лист1!$B$2,1)</f>
        <v>102</v>
      </c>
      <c r="D65" s="12">
        <f t="shared" ca="1" si="0"/>
        <v>557</v>
      </c>
      <c r="E65" s="12">
        <f t="shared" ca="1" si="8"/>
        <v>2019</v>
      </c>
      <c r="F65" s="13">
        <f ca="1">ROUNDDOWN(C65*Лист1!$B$6+RAND(),)</f>
        <v>82</v>
      </c>
      <c r="G65" s="18">
        <f ca="1">ROUNDDOWN(D65*Лист1!$B$6+RAND(),)</f>
        <v>445</v>
      </c>
      <c r="H65" s="18">
        <f ca="1">ROUNDDOWN(E65*Лист1!$B$6+RAND(),)</f>
        <v>1615</v>
      </c>
      <c r="I65" s="13">
        <f ca="1">FLOOR(G65/2*Fert,1)</f>
        <v>667</v>
      </c>
      <c r="J65" s="19">
        <f ca="1">ROUNDDOWN((I65-G65)*Лист1!$B$7+RAND(),)</f>
        <v>156</v>
      </c>
      <c r="K65" s="13">
        <f t="shared" ca="1" si="1"/>
        <v>2422</v>
      </c>
      <c r="L65" s="19">
        <f ca="1">ROUNDDOWN((K65-H65)*Лист1!$B$7+RAND(),)</f>
        <v>565</v>
      </c>
      <c r="M65" s="13">
        <f ca="1">ROUNDDOWN(F65*Лист1!$B$11+RAND(),)</f>
        <v>64</v>
      </c>
      <c r="N65" s="13">
        <f ca="1">ROUNDDOWN(G65*Лист1!$B$10+RAND(),)</f>
        <v>347</v>
      </c>
      <c r="O65" s="13">
        <f ca="1">ROUNDDOWN(H65*Лист1!$B$10+RAND(),)</f>
        <v>1260</v>
      </c>
      <c r="P65" s="24">
        <f ca="1">IFERROR(IF((C_child+assist*F65/J65)&gt;1,1,C_child+assist*F65/J65),0)</f>
        <v>0.94679487179487176</v>
      </c>
      <c r="Q65" s="13">
        <f t="shared" ca="1" si="5"/>
        <v>148</v>
      </c>
      <c r="R65" s="13">
        <f ca="1">ROUNDDOWN(L65*Лист1!$B$12+RAND(),)</f>
        <v>282</v>
      </c>
      <c r="S65" s="12">
        <f ca="1">F65*Лист1!$B$8+G65*Лист1!$B$8+J65*Лист1!$B$9+H65*Лист1!$B$8+L65*Лист1!$B$9</f>
        <v>71470</v>
      </c>
      <c r="T65" s="12">
        <f ca="1">M65*Лист1!$B$8+N65*Лист1!$B$8+Q65*Лист1!$B$9+O65*Лист1!$B$8+$R$5*Лист1!$B$9</f>
        <v>52760</v>
      </c>
      <c r="U65" s="12">
        <f t="shared" ca="1" si="6"/>
        <v>3</v>
      </c>
      <c r="V65" s="13">
        <f ca="1">ROUNDDOWN(IF($U65=1,F65,0)+IF($U65=2,M65*R_/$T65,0)+IF($U65=3,F65-(F65-M65)*($S65-R_)/($S65-$T65),0),)</f>
        <v>77</v>
      </c>
      <c r="W65" s="13">
        <f ca="1">ROUNDDOWN(IF($U65=1,G65,0)+IF($U65=2,N65*R_/$T65,0)+IF($U65=3,G65-(G65-N65)*($S65-R_)/($S65-$T65),0),)</f>
        <v>421</v>
      </c>
      <c r="X65" s="13">
        <f ca="1">ROUNDDOWN(IF($U65=1,H65,0)+IF($U65=2,O65*R_/$T65,0)+IF($U65=3,H65-(H65-O65)*($S65-R_)/($S65-$T65),0),)</f>
        <v>1530</v>
      </c>
      <c r="Y65" s="10">
        <f ca="1">ROUNDDOWN(IF($U65=1,J65,0)+IF($U65=2,Q65*R_/$T65,0)+IF($U65=3,IF(J65-(J65-Q65)*($S65-R_)/($S65-$T65)&gt;J65,J65,J65-(J65-Q65)*($S65-R_)/($S65-$T65)),0),)</f>
        <v>154</v>
      </c>
      <c r="Z65" s="10">
        <f ca="1">ROUNDDOWN(IF($U65=1,L65,0)+IF($U65=2,R65*R_/$T65,0)+IF($U65=3,L65-(L65-R65)*($S65-R_)/($S65-$T65),0),)</f>
        <v>497</v>
      </c>
      <c r="AA65" s="13">
        <f t="shared" ca="1" si="7"/>
        <v>652</v>
      </c>
      <c r="AB65" s="45">
        <f t="shared" ca="1" si="9"/>
        <v>2027</v>
      </c>
      <c r="AP65" s="29"/>
      <c r="AZ65" s="4"/>
    </row>
    <row r="66" spans="1:52" x14ac:dyDescent="0.3">
      <c r="A66" s="13">
        <v>61</v>
      </c>
      <c r="B66" s="13">
        <f t="shared" ca="1" si="3"/>
        <v>652</v>
      </c>
      <c r="C66" s="13">
        <f ca="1">FLOOR(V65+Y65*Лист1!$B$2,1)</f>
        <v>101</v>
      </c>
      <c r="D66" s="12">
        <f t="shared" ca="1" si="0"/>
        <v>551</v>
      </c>
      <c r="E66" s="12">
        <f t="shared" ca="1" si="8"/>
        <v>2027</v>
      </c>
      <c r="F66" s="13">
        <f ca="1">ROUNDDOWN(C66*Лист1!$B$6+RAND(),)</f>
        <v>81</v>
      </c>
      <c r="G66" s="18">
        <f ca="1">ROUNDDOWN(D66*Лист1!$B$6+RAND(),)</f>
        <v>441</v>
      </c>
      <c r="H66" s="18">
        <f ca="1">ROUNDDOWN(E66*Лист1!$B$6+RAND(),)</f>
        <v>1622</v>
      </c>
      <c r="I66" s="13">
        <f ca="1">FLOOR(G66/2*Fert,1)</f>
        <v>661</v>
      </c>
      <c r="J66" s="19">
        <f ca="1">ROUNDDOWN((I66-G66)*Лист1!$B$7+RAND(),)</f>
        <v>154</v>
      </c>
      <c r="K66" s="13">
        <f t="shared" ca="1" si="1"/>
        <v>2433</v>
      </c>
      <c r="L66" s="19">
        <f ca="1">ROUNDDOWN((K66-H66)*Лист1!$B$7+RAND(),)</f>
        <v>567</v>
      </c>
      <c r="M66" s="13">
        <f ca="1">ROUNDDOWN(F66*Лист1!$B$11+RAND(),)</f>
        <v>63</v>
      </c>
      <c r="N66" s="13">
        <f ca="1">ROUNDDOWN(G66*Лист1!$B$10+RAND(),)</f>
        <v>344</v>
      </c>
      <c r="O66" s="13">
        <f ca="1">ROUNDDOWN(H66*Лист1!$B$10+RAND(),)</f>
        <v>1265</v>
      </c>
      <c r="P66" s="24">
        <f ca="1">IFERROR(IF((C_child+assist*F66/J66)&gt;1,1,C_child+assist*F66/J66),0)</f>
        <v>0.94707792207792196</v>
      </c>
      <c r="Q66" s="13">
        <f t="shared" ca="1" si="5"/>
        <v>146</v>
      </c>
      <c r="R66" s="13">
        <f ca="1">ROUNDDOWN(L66*Лист1!$B$12+RAND(),)</f>
        <v>284</v>
      </c>
      <c r="S66" s="12">
        <f ca="1">F66*Лист1!$B$8+G66*Лист1!$B$8+J66*Лист1!$B$9+H66*Лист1!$B$8+L66*Лист1!$B$9</f>
        <v>71530</v>
      </c>
      <c r="T66" s="12">
        <f ca="1">M66*Лист1!$B$8+N66*Лист1!$B$8+Q66*Лист1!$B$9+O66*Лист1!$B$8+$R$5*Лист1!$B$9</f>
        <v>52770</v>
      </c>
      <c r="U66" s="12">
        <f t="shared" ca="1" si="6"/>
        <v>3</v>
      </c>
      <c r="V66" s="13">
        <f ca="1">ROUNDDOWN(IF($U66=1,F66,0)+IF($U66=2,M66*R_/$T66,0)+IF($U66=3,F66-(F66-M66)*($S66-R_)/($S66-$T66),0),)</f>
        <v>76</v>
      </c>
      <c r="W66" s="13">
        <f ca="1">ROUNDDOWN(IF($U66=1,G66,0)+IF($U66=2,N66*R_/$T66,0)+IF($U66=3,G66-(G66-N66)*($S66-R_)/($S66-$T66),0),)</f>
        <v>417</v>
      </c>
      <c r="X66" s="13">
        <f ca="1">ROUNDDOWN(IF($U66=1,H66,0)+IF($U66=2,O66*R_/$T66,0)+IF($U66=3,H66-(H66-O66)*($S66-R_)/($S66-$T66),0),)</f>
        <v>1535</v>
      </c>
      <c r="Y66" s="10">
        <f ca="1">ROUNDDOWN(IF($U66=1,J66,0)+IF($U66=2,Q66*R_/$T66,0)+IF($U66=3,IF(J66-(J66-Q66)*($S66-R_)/($S66-$T66)&gt;J66,J66,J66-(J66-Q66)*($S66-R_)/($S66-$T66)),0),)</f>
        <v>152</v>
      </c>
      <c r="Z66" s="10">
        <f ca="1">ROUNDDOWN(IF($U66=1,L66,0)+IF($U66=2,R66*R_/$T66,0)+IF($U66=3,L66-(L66-R66)*($S66-R_)/($S66-$T66),0),)</f>
        <v>498</v>
      </c>
      <c r="AA66" s="13">
        <f t="shared" ca="1" si="7"/>
        <v>645</v>
      </c>
      <c r="AB66" s="45">
        <f t="shared" ca="1" si="9"/>
        <v>2033</v>
      </c>
      <c r="AP66" s="29"/>
      <c r="AZ66" s="4"/>
    </row>
    <row r="67" spans="1:52" x14ac:dyDescent="0.3">
      <c r="A67" s="13">
        <v>62</v>
      </c>
      <c r="B67" s="13">
        <f t="shared" ca="1" si="3"/>
        <v>645</v>
      </c>
      <c r="C67" s="13">
        <f ca="1">FLOOR(V66+Y66*Лист1!$B$2,1)</f>
        <v>100</v>
      </c>
      <c r="D67" s="12">
        <f t="shared" ca="1" si="0"/>
        <v>545</v>
      </c>
      <c r="E67" s="12">
        <f t="shared" ca="1" si="8"/>
        <v>2033</v>
      </c>
      <c r="F67" s="13">
        <f ca="1">ROUNDDOWN(C67*Лист1!$B$6+RAND(),)</f>
        <v>80</v>
      </c>
      <c r="G67" s="18">
        <f ca="1">ROUNDDOWN(D67*Лист1!$B$6+RAND(),)</f>
        <v>436</v>
      </c>
      <c r="H67" s="18">
        <f ca="1">ROUNDDOWN(E67*Лист1!$B$6+RAND(),)</f>
        <v>1626</v>
      </c>
      <c r="I67" s="13">
        <f ca="1">FLOOR(G67/2*Fert,1)</f>
        <v>654</v>
      </c>
      <c r="J67" s="19">
        <f ca="1">ROUNDDOWN((I67-G67)*Лист1!$B$7+RAND(),)</f>
        <v>153</v>
      </c>
      <c r="K67" s="13">
        <f t="shared" ca="1" si="1"/>
        <v>2439</v>
      </c>
      <c r="L67" s="19">
        <f ca="1">ROUNDDOWN((K67-H67)*Лист1!$B$7+RAND(),)</f>
        <v>569</v>
      </c>
      <c r="M67" s="13">
        <f ca="1">ROUNDDOWN(F67*Лист1!$B$11+RAND(),)</f>
        <v>63</v>
      </c>
      <c r="N67" s="13">
        <f ca="1">ROUNDDOWN(G67*Лист1!$B$10+RAND(),)</f>
        <v>340</v>
      </c>
      <c r="O67" s="13">
        <f ca="1">ROUNDDOWN(H67*Лист1!$B$10+RAND(),)</f>
        <v>1268</v>
      </c>
      <c r="P67" s="24">
        <f ca="1">IFERROR(IF((C_child+assist*F67/J67)&gt;1,1,C_child+assist*F67/J67),0)</f>
        <v>0.94444444444444442</v>
      </c>
      <c r="Q67" s="13">
        <f t="shared" ca="1" si="5"/>
        <v>144</v>
      </c>
      <c r="R67" s="13">
        <f ca="1">ROUNDDOWN(L67*Лист1!$B$12+RAND(),)</f>
        <v>285</v>
      </c>
      <c r="S67" s="12">
        <f ca="1">F67*Лист1!$B$8+G67*Лист1!$B$8+J67*Лист1!$B$9+H67*Лист1!$B$8+L67*Лист1!$B$9</f>
        <v>71480</v>
      </c>
      <c r="T67" s="12">
        <f ca="1">M67*Лист1!$B$8+N67*Лист1!$B$8+Q67*Лист1!$B$9+O67*Лист1!$B$8+$R$5*Лист1!$B$9</f>
        <v>52720</v>
      </c>
      <c r="U67" s="12">
        <f t="shared" ca="1" si="6"/>
        <v>3</v>
      </c>
      <c r="V67" s="13">
        <f ca="1">ROUNDDOWN(IF($U67=1,F67,0)+IF($U67=2,M67*R_/$T67,0)+IF($U67=3,F67-(F67-M67)*($S67-R_)/($S67-$T67),0),)</f>
        <v>75</v>
      </c>
      <c r="W67" s="13">
        <f ca="1">ROUNDDOWN(IF($U67=1,G67,0)+IF($U67=2,N67*R_/$T67,0)+IF($U67=3,G67-(G67-N67)*($S67-R_)/($S67-$T67),0),)</f>
        <v>413</v>
      </c>
      <c r="X67" s="13">
        <f ca="1">ROUNDDOWN(IF($U67=1,H67,0)+IF($U67=2,O67*R_/$T67,0)+IF($U67=3,H67-(H67-O67)*($S67-R_)/($S67-$T67),0),)</f>
        <v>1540</v>
      </c>
      <c r="Y67" s="10">
        <f ca="1">ROUNDDOWN(IF($U67=1,J67,0)+IF($U67=2,Q67*R_/$T67,0)+IF($U67=3,IF(J67-(J67-Q67)*($S67-R_)/($S67-$T67)&gt;J67,J67,J67-(J67-Q67)*($S67-R_)/($S67-$T67)),0),)</f>
        <v>150</v>
      </c>
      <c r="Z67" s="10">
        <f ca="1">ROUNDDOWN(IF($U67=1,L67,0)+IF($U67=2,R67*R_/$T67,0)+IF($U67=3,L67-(L67-R67)*($S67-R_)/($S67-$T67),0),)</f>
        <v>501</v>
      </c>
      <c r="AA67" s="13">
        <f t="shared" ca="1" si="7"/>
        <v>638</v>
      </c>
      <c r="AB67" s="45">
        <f t="shared" ca="1" si="9"/>
        <v>2041</v>
      </c>
      <c r="AP67" s="29"/>
      <c r="AZ67" s="4"/>
    </row>
    <row r="68" spans="1:52" x14ac:dyDescent="0.3">
      <c r="A68" s="13">
        <v>63</v>
      </c>
      <c r="B68" s="13">
        <f t="shared" ca="1" si="3"/>
        <v>638</v>
      </c>
      <c r="C68" s="13">
        <f ca="1">FLOOR(V67+Y67*Лист1!$B$2,1)</f>
        <v>99</v>
      </c>
      <c r="D68" s="12">
        <f t="shared" ca="1" si="0"/>
        <v>539</v>
      </c>
      <c r="E68" s="12">
        <f t="shared" ca="1" si="8"/>
        <v>2041</v>
      </c>
      <c r="F68" s="13">
        <f ca="1">ROUNDDOWN(C68*Лист1!$B$6+RAND(),)</f>
        <v>79</v>
      </c>
      <c r="G68" s="18">
        <f ca="1">ROUNDDOWN(D68*Лист1!$B$6+RAND(),)</f>
        <v>431</v>
      </c>
      <c r="H68" s="18">
        <f ca="1">ROUNDDOWN(E68*Лист1!$B$6+RAND(),)</f>
        <v>1633</v>
      </c>
      <c r="I68" s="13">
        <f ca="1">FLOOR(G68/2*Fert,1)</f>
        <v>646</v>
      </c>
      <c r="J68" s="19">
        <f ca="1">ROUNDDOWN((I68-G68)*Лист1!$B$7+RAND(),)</f>
        <v>150</v>
      </c>
      <c r="K68" s="13">
        <f t="shared" ca="1" si="1"/>
        <v>2449</v>
      </c>
      <c r="L68" s="19">
        <f ca="1">ROUNDDOWN((K68-H68)*Лист1!$B$7+RAND(),)</f>
        <v>571</v>
      </c>
      <c r="M68" s="13">
        <f ca="1">ROUNDDOWN(F68*Лист1!$B$11+RAND(),)</f>
        <v>62</v>
      </c>
      <c r="N68" s="13">
        <f ca="1">ROUNDDOWN(G68*Лист1!$B$10+RAND(),)</f>
        <v>337</v>
      </c>
      <c r="O68" s="13">
        <f ca="1">ROUNDDOWN(H68*Лист1!$B$10+RAND(),)</f>
        <v>1273</v>
      </c>
      <c r="P68" s="24">
        <f ca="1">IFERROR(IF((C_child+assist*F68/J68)&gt;1,1,C_child+assist*F68/J68),0)</f>
        <v>0.94766666666666666</v>
      </c>
      <c r="Q68" s="13">
        <f t="shared" ca="1" si="5"/>
        <v>142</v>
      </c>
      <c r="R68" s="13">
        <f ca="1">ROUNDDOWN(L68*Лист1!$B$12+RAND(),)</f>
        <v>286</v>
      </c>
      <c r="S68" s="12">
        <f ca="1">F68*Лист1!$B$8+G68*Лист1!$B$8+J68*Лист1!$B$9+H68*Лист1!$B$8+L68*Лист1!$B$9</f>
        <v>71500</v>
      </c>
      <c r="T68" s="12">
        <f ca="1">M68*Лист1!$B$8+N68*Лист1!$B$8+Q68*Лист1!$B$9+O68*Лист1!$B$8+$R$5*Лист1!$B$9</f>
        <v>52730</v>
      </c>
      <c r="U68" s="12">
        <f t="shared" ca="1" si="6"/>
        <v>3</v>
      </c>
      <c r="V68" s="13">
        <f ca="1">ROUNDDOWN(IF($U68=1,F68,0)+IF($U68=2,M68*R_/$T68,0)+IF($U68=3,F68-(F68-M68)*($S68-R_)/($S68-$T68),0),)</f>
        <v>74</v>
      </c>
      <c r="W68" s="13">
        <f ca="1">ROUNDDOWN(IF($U68=1,G68,0)+IF($U68=2,N68*R_/$T68,0)+IF($U68=3,G68-(G68-N68)*($S68-R_)/($S68-$T68),0),)</f>
        <v>408</v>
      </c>
      <c r="X68" s="13">
        <f ca="1">ROUNDDOWN(IF($U68=1,H68,0)+IF($U68=2,O68*R_/$T68,0)+IF($U68=3,H68-(H68-O68)*($S68-R_)/($S68-$T68),0),)</f>
        <v>1546</v>
      </c>
      <c r="Y68" s="10">
        <f ca="1">ROUNDDOWN(IF($U68=1,J68,0)+IF($U68=2,Q68*R_/$T68,0)+IF($U68=3,IF(J68-(J68-Q68)*($S68-R_)/($S68-$T68)&gt;J68,J68,J68-(J68-Q68)*($S68-R_)/($S68-$T68)),0),)</f>
        <v>148</v>
      </c>
      <c r="Z68" s="10">
        <f ca="1">ROUNDDOWN(IF($U68=1,L68,0)+IF($U68=2,R68*R_/$T68,0)+IF($U68=3,L68-(L68-R68)*($S68-R_)/($S68-$T68),0),)</f>
        <v>502</v>
      </c>
      <c r="AA68" s="13">
        <f t="shared" ca="1" si="7"/>
        <v>630</v>
      </c>
      <c r="AB68" s="45">
        <f t="shared" ca="1" si="9"/>
        <v>2048</v>
      </c>
      <c r="AP68" s="29"/>
      <c r="AZ68" s="4"/>
    </row>
    <row r="69" spans="1:52" x14ac:dyDescent="0.3">
      <c r="A69" s="13">
        <v>64</v>
      </c>
      <c r="B69" s="13">
        <f t="shared" ca="1" si="3"/>
        <v>630</v>
      </c>
      <c r="C69" s="13">
        <f ca="1">FLOOR(V68+Y68*Лист1!$B$2,1)</f>
        <v>97</v>
      </c>
      <c r="D69" s="12">
        <f t="shared" ref="D69:D132" ca="1" si="10">B69-C69</f>
        <v>533</v>
      </c>
      <c r="E69" s="12">
        <f t="shared" ca="1" si="8"/>
        <v>2048</v>
      </c>
      <c r="F69" s="13">
        <f ca="1">ROUNDDOWN(C69*Лист1!$B$6+RAND(),)</f>
        <v>78</v>
      </c>
      <c r="G69" s="18">
        <f ca="1">ROUNDDOWN(D69*Лист1!$B$6+RAND(),)</f>
        <v>427</v>
      </c>
      <c r="H69" s="18">
        <f ca="1">ROUNDDOWN(E69*Лист1!$B$6+RAND(),)</f>
        <v>1639</v>
      </c>
      <c r="I69" s="13">
        <f ca="1">FLOOR(G69/2*Fert,1)</f>
        <v>640</v>
      </c>
      <c r="J69" s="19">
        <f ca="1">ROUNDDOWN((I69-G69)*Лист1!$B$7+RAND(),)</f>
        <v>149</v>
      </c>
      <c r="K69" s="13">
        <f t="shared" ref="K69:K132" ca="1" si="11">FLOOR(H69/2*Fert,1)</f>
        <v>2458</v>
      </c>
      <c r="L69" s="19">
        <f ca="1">ROUNDDOWN((K69-H69)*Лист1!$B$7+RAND(),)</f>
        <v>574</v>
      </c>
      <c r="M69" s="13">
        <f ca="1">ROUNDDOWN(F69*Лист1!$B$11+RAND(),)</f>
        <v>61</v>
      </c>
      <c r="N69" s="13">
        <f ca="1">ROUNDDOWN(G69*Лист1!$B$10+RAND(),)</f>
        <v>333</v>
      </c>
      <c r="O69" s="13">
        <f ca="1">ROUNDDOWN(H69*Лист1!$B$10+RAND(),)</f>
        <v>1279</v>
      </c>
      <c r="P69" s="24">
        <f ca="1">IFERROR(IF((C_child+assist*F69/J69)&gt;1,1,C_child+assist*F69/J69),0)</f>
        <v>0.94496644295302012</v>
      </c>
      <c r="Q69" s="13">
        <f t="shared" ca="1" si="5"/>
        <v>140</v>
      </c>
      <c r="R69" s="13">
        <f ca="1">ROUNDDOWN(L69*Лист1!$B$12+RAND(),)</f>
        <v>287</v>
      </c>
      <c r="S69" s="12">
        <f ca="1">F69*Лист1!$B$8+G69*Лист1!$B$8+J69*Лист1!$B$9+H69*Лист1!$B$8+L69*Лист1!$B$9</f>
        <v>71550</v>
      </c>
      <c r="T69" s="12">
        <f ca="1">M69*Лист1!$B$8+N69*Лист1!$B$8+Q69*Лист1!$B$9+O69*Лист1!$B$8+$R$5*Лист1!$B$9</f>
        <v>52740</v>
      </c>
      <c r="U69" s="12">
        <f t="shared" ref="U69:U132" ca="1" si="12">IF(S69&lt;=R_,1,IF(T69&gt;=R_,2,3))</f>
        <v>3</v>
      </c>
      <c r="V69" s="13">
        <f ca="1">ROUNDDOWN(IF($U69=1,F69,0)+IF($U69=2,M69*R_/$T69,0)+IF($U69=3,F69-(F69-M69)*($S69-R_)/($S69-$T69),0),)</f>
        <v>73</v>
      </c>
      <c r="W69" s="13">
        <f ca="1">ROUNDDOWN(IF($U69=1,G69,0)+IF($U69=2,N69*R_/$T69,0)+IF($U69=3,G69-(G69-N69)*($S69-R_)/($S69-$T69),0),)</f>
        <v>404</v>
      </c>
      <c r="X69" s="13">
        <f ca="1">ROUNDDOWN(IF($U69=1,H69,0)+IF($U69=2,O69*R_/$T69,0)+IF($U69=3,H69-(H69-O69)*($S69-R_)/($S69-$T69),0),)</f>
        <v>1551</v>
      </c>
      <c r="Y69" s="10">
        <f ca="1">ROUNDDOWN(IF($U69=1,J69,0)+IF($U69=2,Q69*R_/$T69,0)+IF($U69=3,IF(J69-(J69-Q69)*($S69-R_)/($S69-$T69)&gt;J69,J69,J69-(J69-Q69)*($S69-R_)/($S69-$T69)),0),)</f>
        <v>146</v>
      </c>
      <c r="Z69" s="10">
        <f ca="1">ROUNDDOWN(IF($U69=1,L69,0)+IF($U69=2,R69*R_/$T69,0)+IF($U69=3,L69-(L69-R69)*($S69-R_)/($S69-$T69),0),)</f>
        <v>504</v>
      </c>
      <c r="AA69" s="13">
        <f t="shared" ca="1" si="7"/>
        <v>623</v>
      </c>
      <c r="AB69" s="45">
        <f t="shared" ca="1" si="9"/>
        <v>2055</v>
      </c>
      <c r="AP69" s="29"/>
      <c r="AZ69" s="4"/>
    </row>
    <row r="70" spans="1:52" x14ac:dyDescent="0.3">
      <c r="A70" s="13">
        <v>65</v>
      </c>
      <c r="B70" s="13">
        <f t="shared" ref="B70:B133" ca="1" si="13">AA69</f>
        <v>623</v>
      </c>
      <c r="C70" s="13">
        <f ca="1">FLOOR(V69+Y69*Лист1!$B$2,1)</f>
        <v>96</v>
      </c>
      <c r="D70" s="12">
        <f t="shared" ca="1" si="10"/>
        <v>527</v>
      </c>
      <c r="E70" s="12">
        <f t="shared" ca="1" si="8"/>
        <v>2055</v>
      </c>
      <c r="F70" s="13">
        <f ca="1">ROUNDDOWN(C70*Лист1!$B$6+RAND(),)</f>
        <v>77</v>
      </c>
      <c r="G70" s="18">
        <f ca="1">ROUNDDOWN(D70*Лист1!$B$6+RAND(),)</f>
        <v>422</v>
      </c>
      <c r="H70" s="18">
        <f ca="1">ROUNDDOWN(E70*Лист1!$B$6+RAND(),)</f>
        <v>1644</v>
      </c>
      <c r="I70" s="13">
        <f ca="1">FLOOR(G70/2*Fert,1)</f>
        <v>633</v>
      </c>
      <c r="J70" s="19">
        <f ca="1">ROUNDDOWN((I70-G70)*Лист1!$B$7+RAND(),)</f>
        <v>147</v>
      </c>
      <c r="K70" s="13">
        <f t="shared" ca="1" si="11"/>
        <v>2466</v>
      </c>
      <c r="L70" s="19">
        <f ca="1">ROUNDDOWN((K70-H70)*Лист1!$B$7+RAND(),)</f>
        <v>575</v>
      </c>
      <c r="M70" s="13">
        <f ca="1">ROUNDDOWN(F70*Лист1!$B$11+RAND(),)</f>
        <v>60</v>
      </c>
      <c r="N70" s="13">
        <f ca="1">ROUNDDOWN(G70*Лист1!$B$10+RAND(),)</f>
        <v>329</v>
      </c>
      <c r="O70" s="13">
        <f ca="1">ROUNDDOWN(H70*Лист1!$B$10+RAND(),)</f>
        <v>1282</v>
      </c>
      <c r="P70" s="24">
        <f ca="1">IFERROR(IF((C_child+assist*F70/J70)&gt;1,1,C_child+assist*F70/J70),0)</f>
        <v>0.94523809523809521</v>
      </c>
      <c r="Q70" s="13">
        <f t="shared" ref="Q70:Q133" ca="1" si="14">ROUNDDOWN(J70*P70+RAND(),)</f>
        <v>139</v>
      </c>
      <c r="R70" s="13">
        <f ca="1">ROUNDDOWN(L70*Лист1!$B$12+RAND(),)</f>
        <v>287</v>
      </c>
      <c r="S70" s="12">
        <f ca="1">F70*Лист1!$B$8+G70*Лист1!$B$8+J70*Лист1!$B$9+H70*Лист1!$B$8+L70*Лист1!$B$9</f>
        <v>71510</v>
      </c>
      <c r="T70" s="12">
        <f ca="1">M70*Лист1!$B$8+N70*Лист1!$B$8+Q70*Лист1!$B$9+O70*Лист1!$B$8+$R$5*Лист1!$B$9</f>
        <v>52670</v>
      </c>
      <c r="U70" s="12">
        <f t="shared" ca="1" si="12"/>
        <v>3</v>
      </c>
      <c r="V70" s="13">
        <f ca="1">ROUNDDOWN(IF($U70=1,F70,0)+IF($U70=2,M70*R_/$T70,0)+IF($U70=3,F70-(F70-M70)*($S70-R_)/($S70-$T70),0),)</f>
        <v>72</v>
      </c>
      <c r="W70" s="13">
        <f ca="1">ROUNDDOWN(IF($U70=1,G70,0)+IF($U70=2,N70*R_/$T70,0)+IF($U70=3,G70-(G70-N70)*($S70-R_)/($S70-$T70),0),)</f>
        <v>399</v>
      </c>
      <c r="X70" s="13">
        <f ca="1">ROUNDDOWN(IF($U70=1,H70,0)+IF($U70=2,O70*R_/$T70,0)+IF($U70=3,H70-(H70-O70)*($S70-R_)/($S70-$T70),0),)</f>
        <v>1557</v>
      </c>
      <c r="Y70" s="10">
        <f ca="1">ROUNDDOWN(IF($U70=1,J70,0)+IF($U70=2,Q70*R_/$T70,0)+IF($U70=3,IF(J70-(J70-Q70)*($S70-R_)/($S70-$T70)&gt;J70,J70,J70-(J70-Q70)*($S70-R_)/($S70-$T70)),0),)</f>
        <v>145</v>
      </c>
      <c r="Z70" s="10">
        <f ca="1">ROUNDDOWN(IF($U70=1,L70,0)+IF($U70=2,R70*R_/$T70,0)+IF($U70=3,L70-(L70-R70)*($S70-R_)/($S70-$T70),0),)</f>
        <v>506</v>
      </c>
      <c r="AA70" s="13">
        <f t="shared" ref="AA70:AA133" ca="1" si="15">SUM(V70,W70,Y70)</f>
        <v>616</v>
      </c>
      <c r="AB70" s="45">
        <f t="shared" ca="1" si="9"/>
        <v>2063</v>
      </c>
      <c r="AP70" s="29"/>
      <c r="AZ70" s="4"/>
    </row>
    <row r="71" spans="1:52" x14ac:dyDescent="0.3">
      <c r="A71" s="13">
        <v>66</v>
      </c>
      <c r="B71" s="13">
        <f t="shared" ca="1" si="13"/>
        <v>616</v>
      </c>
      <c r="C71" s="13">
        <f ca="1">FLOOR(V70+Y70*Лист1!$B$2,1)</f>
        <v>95</v>
      </c>
      <c r="D71" s="12">
        <f t="shared" ca="1" si="10"/>
        <v>521</v>
      </c>
      <c r="E71" s="12">
        <f t="shared" ca="1" si="8"/>
        <v>2063</v>
      </c>
      <c r="F71" s="13">
        <f ca="1">ROUNDDOWN(C71*Лист1!$B$6+RAND(),)</f>
        <v>76</v>
      </c>
      <c r="G71" s="18">
        <f ca="1">ROUNDDOWN(D71*Лист1!$B$6+RAND(),)</f>
        <v>417</v>
      </c>
      <c r="H71" s="18">
        <f ca="1">ROUNDDOWN(E71*Лист1!$B$6+RAND(),)</f>
        <v>1650</v>
      </c>
      <c r="I71" s="13">
        <f ca="1">FLOOR(G71/2*Fert,1)</f>
        <v>625</v>
      </c>
      <c r="J71" s="19">
        <f ca="1">ROUNDDOWN((I71-G71)*Лист1!$B$7+RAND(),)</f>
        <v>145</v>
      </c>
      <c r="K71" s="13">
        <f t="shared" ca="1" si="11"/>
        <v>2475</v>
      </c>
      <c r="L71" s="19">
        <f ca="1">ROUNDDOWN((K71-H71)*Лист1!$B$7+RAND(),)</f>
        <v>577</v>
      </c>
      <c r="M71" s="13">
        <f ca="1">ROUNDDOWN(F71*Лист1!$B$11+RAND(),)</f>
        <v>59</v>
      </c>
      <c r="N71" s="13">
        <f ca="1">ROUNDDOWN(G71*Лист1!$B$10+RAND(),)</f>
        <v>325</v>
      </c>
      <c r="O71" s="13">
        <f ca="1">ROUNDDOWN(H71*Лист1!$B$10+RAND(),)</f>
        <v>1287</v>
      </c>
      <c r="P71" s="24">
        <f ca="1">IFERROR(IF((C_child+assist*F71/J71)&gt;1,1,C_child+assist*F71/J71),0)</f>
        <v>0.94551724137931026</v>
      </c>
      <c r="Q71" s="13">
        <f t="shared" ca="1" si="14"/>
        <v>137</v>
      </c>
      <c r="R71" s="13">
        <f ca="1">ROUNDDOWN(L71*Лист1!$B$12+RAND(),)</f>
        <v>289</v>
      </c>
      <c r="S71" s="12">
        <f ca="1">F71*Лист1!$B$8+G71*Лист1!$B$8+J71*Лист1!$B$9+H71*Лист1!$B$8+L71*Лист1!$B$9</f>
        <v>71510</v>
      </c>
      <c r="T71" s="12">
        <f ca="1">M71*Лист1!$B$8+N71*Лист1!$B$8+Q71*Лист1!$B$9+O71*Лист1!$B$8+$R$5*Лист1!$B$9</f>
        <v>52650</v>
      </c>
      <c r="U71" s="12">
        <f t="shared" ca="1" si="12"/>
        <v>3</v>
      </c>
      <c r="V71" s="13">
        <f ca="1">ROUNDDOWN(IF($U71=1,F71,0)+IF($U71=2,M71*R_/$T71,0)+IF($U71=3,F71-(F71-M71)*($S71-R_)/($S71-$T71),0),)</f>
        <v>71</v>
      </c>
      <c r="W71" s="13">
        <f ca="1">ROUNDDOWN(IF($U71=1,G71,0)+IF($U71=2,N71*R_/$T71,0)+IF($U71=3,G71-(G71-N71)*($S71-R_)/($S71-$T71),0),)</f>
        <v>395</v>
      </c>
      <c r="X71" s="13">
        <f ca="1">ROUNDDOWN(IF($U71=1,H71,0)+IF($U71=2,O71*R_/$T71,0)+IF($U71=3,H71-(H71-O71)*($S71-R_)/($S71-$T71),0),)</f>
        <v>1563</v>
      </c>
      <c r="Y71" s="10">
        <f ca="1">ROUNDDOWN(IF($U71=1,J71,0)+IF($U71=2,Q71*R_/$T71,0)+IF($U71=3,IF(J71-(J71-Q71)*($S71-R_)/($S71-$T71)&gt;J71,J71,J71-(J71-Q71)*($S71-R_)/($S71-$T71)),0),)</f>
        <v>143</v>
      </c>
      <c r="Z71" s="10">
        <f ca="1">ROUNDDOWN(IF($U71=1,L71,0)+IF($U71=2,R71*R_/$T71,0)+IF($U71=3,L71-(L71-R71)*($S71-R_)/($S71-$T71),0),)</f>
        <v>508</v>
      </c>
      <c r="AA71" s="13">
        <f t="shared" ca="1" si="15"/>
        <v>609</v>
      </c>
      <c r="AB71" s="45">
        <f t="shared" ca="1" si="9"/>
        <v>2071</v>
      </c>
      <c r="AP71" s="29"/>
      <c r="AZ71" s="4"/>
    </row>
    <row r="72" spans="1:52" x14ac:dyDescent="0.3">
      <c r="A72" s="13">
        <v>67</v>
      </c>
      <c r="B72" s="13">
        <f t="shared" ca="1" si="13"/>
        <v>609</v>
      </c>
      <c r="C72" s="13">
        <f ca="1">FLOOR(V71+Y71*Лист1!$B$2,1)</f>
        <v>93</v>
      </c>
      <c r="D72" s="12">
        <f t="shared" ca="1" si="10"/>
        <v>516</v>
      </c>
      <c r="E72" s="12">
        <f t="shared" ca="1" si="8"/>
        <v>2071</v>
      </c>
      <c r="F72" s="13">
        <f ca="1">ROUNDDOWN(C72*Лист1!$B$6+RAND(),)</f>
        <v>74</v>
      </c>
      <c r="G72" s="18">
        <f ca="1">ROUNDDOWN(D72*Лист1!$B$6+RAND(),)</f>
        <v>413</v>
      </c>
      <c r="H72" s="18">
        <f ca="1">ROUNDDOWN(E72*Лист1!$B$6+RAND(),)</f>
        <v>1657</v>
      </c>
      <c r="I72" s="13">
        <f ca="1">FLOOR(G72/2*Fert,1)</f>
        <v>619</v>
      </c>
      <c r="J72" s="19">
        <f ca="1">ROUNDDOWN((I72-G72)*Лист1!$B$7+RAND(),)</f>
        <v>144</v>
      </c>
      <c r="K72" s="13">
        <f t="shared" ca="1" si="11"/>
        <v>2485</v>
      </c>
      <c r="L72" s="19">
        <f ca="1">ROUNDDOWN((K72-H72)*Лист1!$B$7+RAND(),)</f>
        <v>580</v>
      </c>
      <c r="M72" s="13">
        <f ca="1">ROUNDDOWN(F72*Лист1!$B$11+RAND(),)</f>
        <v>58</v>
      </c>
      <c r="N72" s="13">
        <f ca="1">ROUNDDOWN(G72*Лист1!$B$10+RAND(),)</f>
        <v>322</v>
      </c>
      <c r="O72" s="13">
        <f ca="1">ROUNDDOWN(H72*Лист1!$B$10+RAND(),)</f>
        <v>1292</v>
      </c>
      <c r="P72" s="24">
        <f ca="1">IFERROR(IF((C_child+assist*F72/J72)&gt;1,1,C_child+assist*F72/J72),0)</f>
        <v>0.93680555555555556</v>
      </c>
      <c r="Q72" s="13">
        <f t="shared" ca="1" si="14"/>
        <v>135</v>
      </c>
      <c r="R72" s="13">
        <f ca="1">ROUNDDOWN(L72*Лист1!$B$12+RAND(),)</f>
        <v>290</v>
      </c>
      <c r="S72" s="12">
        <f ca="1">F72*Лист1!$B$8+G72*Лист1!$B$8+J72*Лист1!$B$9+H72*Лист1!$B$8+L72*Лист1!$B$9</f>
        <v>71560</v>
      </c>
      <c r="T72" s="12">
        <f ca="1">M72*Лист1!$B$8+N72*Лист1!$B$8+Q72*Лист1!$B$9+O72*Лист1!$B$8+$R$5*Лист1!$B$9</f>
        <v>52660</v>
      </c>
      <c r="U72" s="12">
        <f t="shared" ca="1" si="12"/>
        <v>3</v>
      </c>
      <c r="V72" s="13">
        <f ca="1">ROUNDDOWN(IF($U72=1,F72,0)+IF($U72=2,M72*R_/$T72,0)+IF($U72=3,F72-(F72-M72)*($S72-R_)/($S72-$T72),0),)</f>
        <v>70</v>
      </c>
      <c r="W72" s="13">
        <f ca="1">ROUNDDOWN(IF($U72=1,G72,0)+IF($U72=2,N72*R_/$T72,0)+IF($U72=3,G72-(G72-N72)*($S72-R_)/($S72-$T72),0),)</f>
        <v>391</v>
      </c>
      <c r="X72" s="13">
        <f ca="1">ROUNDDOWN(IF($U72=1,H72,0)+IF($U72=2,O72*R_/$T72,0)+IF($U72=3,H72-(H72-O72)*($S72-R_)/($S72-$T72),0),)</f>
        <v>1568</v>
      </c>
      <c r="Y72" s="10">
        <f ca="1">ROUNDDOWN(IF($U72=1,J72,0)+IF($U72=2,Q72*R_/$T72,0)+IF($U72=3,IF(J72-(J72-Q72)*($S72-R_)/($S72-$T72)&gt;J72,J72,J72-(J72-Q72)*($S72-R_)/($S72-$T72)),0),)</f>
        <v>141</v>
      </c>
      <c r="Z72" s="10">
        <f ca="1">ROUNDDOWN(IF($U72=1,L72,0)+IF($U72=2,R72*R_/$T72,0)+IF($U72=3,L72-(L72-R72)*($S72-R_)/($S72-$T72),0),)</f>
        <v>510</v>
      </c>
      <c r="AA72" s="13">
        <f t="shared" ca="1" si="15"/>
        <v>602</v>
      </c>
      <c r="AB72" s="45">
        <f t="shared" ca="1" si="9"/>
        <v>2078</v>
      </c>
      <c r="AP72" s="29"/>
      <c r="AZ72" s="4"/>
    </row>
    <row r="73" spans="1:52" x14ac:dyDescent="0.3">
      <c r="A73" s="13">
        <v>68</v>
      </c>
      <c r="B73" s="13">
        <f t="shared" ca="1" si="13"/>
        <v>602</v>
      </c>
      <c r="C73" s="13">
        <f ca="1">FLOOR(V72+Y72*Лист1!$B$2,1)</f>
        <v>92</v>
      </c>
      <c r="D73" s="12">
        <f t="shared" ca="1" si="10"/>
        <v>510</v>
      </c>
      <c r="E73" s="12">
        <f t="shared" ca="1" si="8"/>
        <v>2078</v>
      </c>
      <c r="F73" s="13">
        <f ca="1">ROUNDDOWN(C73*Лист1!$B$6+RAND(),)</f>
        <v>74</v>
      </c>
      <c r="G73" s="18">
        <f ca="1">ROUNDDOWN(D73*Лист1!$B$6+RAND(),)</f>
        <v>408</v>
      </c>
      <c r="H73" s="18">
        <f ca="1">ROUNDDOWN(E73*Лист1!$B$6+RAND(),)</f>
        <v>1663</v>
      </c>
      <c r="I73" s="13">
        <f ca="1">FLOOR(G73/2*Fert,1)</f>
        <v>612</v>
      </c>
      <c r="J73" s="19">
        <f ca="1">ROUNDDOWN((I73-G73)*Лист1!$B$7+RAND(),)</f>
        <v>143</v>
      </c>
      <c r="K73" s="13">
        <f t="shared" ca="1" si="11"/>
        <v>2494</v>
      </c>
      <c r="L73" s="19">
        <f ca="1">ROUNDDOWN((K73-H73)*Лист1!$B$7+RAND(),)</f>
        <v>582</v>
      </c>
      <c r="M73" s="13">
        <f ca="1">ROUNDDOWN(F73*Лист1!$B$11+RAND(),)</f>
        <v>58</v>
      </c>
      <c r="N73" s="13">
        <f ca="1">ROUNDDOWN(G73*Лист1!$B$10+RAND(),)</f>
        <v>318</v>
      </c>
      <c r="O73" s="13">
        <f ca="1">ROUNDDOWN(H73*Лист1!$B$10+RAND(),)</f>
        <v>1297</v>
      </c>
      <c r="P73" s="24">
        <f ca="1">IFERROR(IF((C_child+assist*F73/J73)&gt;1,1,C_child+assist*F73/J73),0)</f>
        <v>0.93986013986013983</v>
      </c>
      <c r="Q73" s="13">
        <f t="shared" ca="1" si="14"/>
        <v>134</v>
      </c>
      <c r="R73" s="13">
        <f ca="1">ROUNDDOWN(L73*Лист1!$B$12+RAND(),)</f>
        <v>291</v>
      </c>
      <c r="S73" s="12">
        <f ca="1">F73*Лист1!$B$8+G73*Лист1!$B$8+J73*Лист1!$B$9+H73*Лист1!$B$8+L73*Лист1!$B$9</f>
        <v>71600</v>
      </c>
      <c r="T73" s="12">
        <f ca="1">M73*Лист1!$B$8+N73*Лист1!$B$8+Q73*Лист1!$B$9+O73*Лист1!$B$8+$R$5*Лист1!$B$9</f>
        <v>52680</v>
      </c>
      <c r="U73" s="12">
        <f t="shared" ca="1" si="12"/>
        <v>3</v>
      </c>
      <c r="V73" s="13">
        <f ca="1">ROUNDDOWN(IF($U73=1,F73,0)+IF($U73=2,M73*R_/$T73,0)+IF($U73=3,F73-(F73-M73)*($S73-R_)/($S73-$T73),0),)</f>
        <v>70</v>
      </c>
      <c r="W73" s="13">
        <f ca="1">ROUNDDOWN(IF($U73=1,G73,0)+IF($U73=2,N73*R_/$T73,0)+IF($U73=3,G73-(G73-N73)*($S73-R_)/($S73-$T73),0),)</f>
        <v>386</v>
      </c>
      <c r="X73" s="13">
        <f ca="1">ROUNDDOWN(IF($U73=1,H73,0)+IF($U73=2,O73*R_/$T73,0)+IF($U73=3,H73-(H73-O73)*($S73-R_)/($S73-$T73),0),)</f>
        <v>1574</v>
      </c>
      <c r="Y73" s="10">
        <f ca="1">ROUNDDOWN(IF($U73=1,J73,0)+IF($U73=2,Q73*R_/$T73,0)+IF($U73=3,IF(J73-(J73-Q73)*($S73-R_)/($S73-$T73)&gt;J73,J73,J73-(J73-Q73)*($S73-R_)/($S73-$T73)),0),)</f>
        <v>140</v>
      </c>
      <c r="Z73" s="10">
        <f ca="1">ROUNDDOWN(IF($U73=1,L73,0)+IF($U73=2,R73*R_/$T73,0)+IF($U73=3,L73-(L73-R73)*($S73-R_)/($S73-$T73),0),)</f>
        <v>511</v>
      </c>
      <c r="AA73" s="13">
        <f t="shared" ca="1" si="15"/>
        <v>596</v>
      </c>
      <c r="AB73" s="45">
        <f t="shared" ca="1" si="9"/>
        <v>2085</v>
      </c>
      <c r="AP73" s="29"/>
      <c r="AZ73" s="4"/>
    </row>
    <row r="74" spans="1:52" x14ac:dyDescent="0.3">
      <c r="A74" s="13">
        <v>69</v>
      </c>
      <c r="B74" s="13">
        <f t="shared" ca="1" si="13"/>
        <v>596</v>
      </c>
      <c r="C74" s="13">
        <f ca="1">FLOOR(V73+Y73*Лист1!$B$2,1)</f>
        <v>92</v>
      </c>
      <c r="D74" s="12">
        <f t="shared" ca="1" si="10"/>
        <v>504</v>
      </c>
      <c r="E74" s="12">
        <f t="shared" ca="1" si="8"/>
        <v>2085</v>
      </c>
      <c r="F74" s="13">
        <f ca="1">ROUNDDOWN(C74*Лист1!$B$6+RAND(),)</f>
        <v>74</v>
      </c>
      <c r="G74" s="18">
        <f ca="1">ROUNDDOWN(D74*Лист1!$B$6+RAND(),)</f>
        <v>403</v>
      </c>
      <c r="H74" s="18">
        <f ca="1">ROUNDDOWN(E74*Лист1!$B$6+RAND(),)</f>
        <v>1668</v>
      </c>
      <c r="I74" s="13">
        <f ca="1">FLOOR(G74/2*Fert,1)</f>
        <v>604</v>
      </c>
      <c r="J74" s="19">
        <f ca="1">ROUNDDOWN((I74-G74)*Лист1!$B$7+RAND(),)</f>
        <v>141</v>
      </c>
      <c r="K74" s="13">
        <f t="shared" ca="1" si="11"/>
        <v>2502</v>
      </c>
      <c r="L74" s="19">
        <f ca="1">ROUNDDOWN((K74-H74)*Лист1!$B$7+RAND(),)</f>
        <v>584</v>
      </c>
      <c r="M74" s="13">
        <f ca="1">ROUNDDOWN(F74*Лист1!$B$11+RAND(),)</f>
        <v>58</v>
      </c>
      <c r="N74" s="13">
        <f ca="1">ROUNDDOWN(G74*Лист1!$B$10+RAND(),)</f>
        <v>315</v>
      </c>
      <c r="O74" s="13">
        <f ca="1">ROUNDDOWN(H74*Лист1!$B$10+RAND(),)</f>
        <v>1301</v>
      </c>
      <c r="P74" s="24">
        <f ca="1">IFERROR(IF((C_child+assist*F74/J74)&gt;1,1,C_child+assist*F74/J74),0)</f>
        <v>0.94609929078014177</v>
      </c>
      <c r="Q74" s="13">
        <f t="shared" ca="1" si="14"/>
        <v>134</v>
      </c>
      <c r="R74" s="13">
        <f ca="1">ROUNDDOWN(L74*Лист1!$B$12+RAND(),)</f>
        <v>292</v>
      </c>
      <c r="S74" s="12">
        <f ca="1">F74*Лист1!$B$8+G74*Лист1!$B$8+J74*Лист1!$B$9+H74*Лист1!$B$8+L74*Лист1!$B$9</f>
        <v>71600</v>
      </c>
      <c r="T74" s="12">
        <f ca="1">M74*Лист1!$B$8+N74*Лист1!$B$8+Q74*Лист1!$B$9+O74*Лист1!$B$8+$R$5*Лист1!$B$9</f>
        <v>52710</v>
      </c>
      <c r="U74" s="12">
        <f t="shared" ca="1" si="12"/>
        <v>3</v>
      </c>
      <c r="V74" s="13">
        <f ca="1">ROUNDDOWN(IF($U74=1,F74,0)+IF($U74=2,M74*R_/$T74,0)+IF($U74=3,F74-(F74-M74)*($S74-R_)/($S74-$T74),0),)</f>
        <v>70</v>
      </c>
      <c r="W74" s="13">
        <f ca="1">ROUNDDOWN(IF($U74=1,G74,0)+IF($U74=2,N74*R_/$T74,0)+IF($U74=3,G74-(G74-N74)*($S74-R_)/($S74-$T74),0),)</f>
        <v>381</v>
      </c>
      <c r="X74" s="13">
        <f ca="1">ROUNDDOWN(IF($U74=1,H74,0)+IF($U74=2,O74*R_/$T74,0)+IF($U74=3,H74-(H74-O74)*($S74-R_)/($S74-$T74),0),)</f>
        <v>1578</v>
      </c>
      <c r="Y74" s="10">
        <f ca="1">ROUNDDOWN(IF($U74=1,J74,0)+IF($U74=2,Q74*R_/$T74,0)+IF($U74=3,IF(J74-(J74-Q74)*($S74-R_)/($S74-$T74)&gt;J74,J74,J74-(J74-Q74)*($S74-R_)/($S74-$T74)),0),)</f>
        <v>139</v>
      </c>
      <c r="Z74" s="10">
        <f ca="1">ROUNDDOWN(IF($U74=1,L74,0)+IF($U74=2,R74*R_/$T74,0)+IF($U74=3,L74-(L74-R74)*($S74-R_)/($S74-$T74),0),)</f>
        <v>512</v>
      </c>
      <c r="AA74" s="13">
        <f t="shared" ca="1" si="15"/>
        <v>590</v>
      </c>
      <c r="AB74" s="45">
        <f t="shared" ca="1" si="9"/>
        <v>2090</v>
      </c>
      <c r="AP74" s="29"/>
      <c r="AZ74" s="4"/>
    </row>
    <row r="75" spans="1:52" x14ac:dyDescent="0.3">
      <c r="A75" s="13">
        <v>70</v>
      </c>
      <c r="B75" s="13">
        <f t="shared" ca="1" si="13"/>
        <v>590</v>
      </c>
      <c r="C75" s="13">
        <f ca="1">FLOOR(V74+Y74*Лист1!$B$2,1)</f>
        <v>92</v>
      </c>
      <c r="D75" s="12">
        <f t="shared" ca="1" si="10"/>
        <v>498</v>
      </c>
      <c r="E75" s="12">
        <f t="shared" ca="1" si="8"/>
        <v>2090</v>
      </c>
      <c r="F75" s="13">
        <f ca="1">ROUNDDOWN(C75*Лист1!$B$6+RAND(),)</f>
        <v>73</v>
      </c>
      <c r="G75" s="18">
        <f ca="1">ROUNDDOWN(D75*Лист1!$B$6+RAND(),)</f>
        <v>398</v>
      </c>
      <c r="H75" s="18">
        <f ca="1">ROUNDDOWN(E75*Лист1!$B$6+RAND(),)</f>
        <v>1672</v>
      </c>
      <c r="I75" s="13">
        <f ca="1">FLOOR(G75/2*Fert,1)</f>
        <v>597</v>
      </c>
      <c r="J75" s="19">
        <f ca="1">ROUNDDOWN((I75-G75)*Лист1!$B$7+RAND(),)</f>
        <v>139</v>
      </c>
      <c r="K75" s="13">
        <f t="shared" ca="1" si="11"/>
        <v>2508</v>
      </c>
      <c r="L75" s="19">
        <f ca="1">ROUNDDOWN((K75-H75)*Лист1!$B$7+RAND(),)</f>
        <v>586</v>
      </c>
      <c r="M75" s="13">
        <f ca="1">ROUNDDOWN(F75*Лист1!$B$11+RAND(),)</f>
        <v>57</v>
      </c>
      <c r="N75" s="13">
        <f ca="1">ROUNDDOWN(G75*Лист1!$B$10+RAND(),)</f>
        <v>311</v>
      </c>
      <c r="O75" s="13">
        <f ca="1">ROUNDDOWN(H75*Лист1!$B$10+RAND(),)</f>
        <v>1304</v>
      </c>
      <c r="P75" s="24">
        <f ca="1">IFERROR(IF((C_child+assist*F75/J75)&gt;1,1,C_child+assist*F75/J75),0)</f>
        <v>0.9464028776978417</v>
      </c>
      <c r="Q75" s="13">
        <f t="shared" ca="1" si="14"/>
        <v>131</v>
      </c>
      <c r="R75" s="13">
        <f ca="1">ROUNDDOWN(L75*Лист1!$B$12+RAND(),)</f>
        <v>293</v>
      </c>
      <c r="S75" s="12">
        <f ca="1">F75*Лист1!$B$8+G75*Лист1!$B$8+J75*Лист1!$B$9+H75*Лист1!$B$8+L75*Лист1!$B$9</f>
        <v>71540</v>
      </c>
      <c r="T75" s="12">
        <f ca="1">M75*Лист1!$B$8+N75*Лист1!$B$8+Q75*Лист1!$B$9+O75*Лист1!$B$8+$R$5*Лист1!$B$9</f>
        <v>52620</v>
      </c>
      <c r="U75" s="12">
        <f t="shared" ca="1" si="12"/>
        <v>3</v>
      </c>
      <c r="V75" s="13">
        <f ca="1">ROUNDDOWN(IF($U75=1,F75,0)+IF($U75=2,M75*R_/$T75,0)+IF($U75=3,F75-(F75-M75)*($S75-R_)/($S75-$T75),0),)</f>
        <v>69</v>
      </c>
      <c r="W75" s="13">
        <f ca="1">ROUNDDOWN(IF($U75=1,G75,0)+IF($U75=2,N75*R_/$T75,0)+IF($U75=3,G75-(G75-N75)*($S75-R_)/($S75-$T75),0),)</f>
        <v>377</v>
      </c>
      <c r="X75" s="13">
        <f ca="1">ROUNDDOWN(IF($U75=1,H75,0)+IF($U75=2,O75*R_/$T75,0)+IF($U75=3,H75-(H75-O75)*($S75-R_)/($S75-$T75),0),)</f>
        <v>1583</v>
      </c>
      <c r="Y75" s="10">
        <f ca="1">ROUNDDOWN(IF($U75=1,J75,0)+IF($U75=2,Q75*R_/$T75,0)+IF($U75=3,IF(J75-(J75-Q75)*($S75-R_)/($S75-$T75)&gt;J75,J75,J75-(J75-Q75)*($S75-R_)/($S75-$T75)),0),)</f>
        <v>137</v>
      </c>
      <c r="Z75" s="10">
        <f ca="1">ROUNDDOWN(IF($U75=1,L75,0)+IF($U75=2,R75*R_/$T75,0)+IF($U75=3,L75-(L75-R75)*($S75-R_)/($S75-$T75),0),)</f>
        <v>515</v>
      </c>
      <c r="AA75" s="13">
        <f t="shared" ca="1" si="15"/>
        <v>583</v>
      </c>
      <c r="AB75" s="45">
        <f t="shared" ca="1" si="9"/>
        <v>2098</v>
      </c>
      <c r="AP75" s="29"/>
      <c r="AZ75" s="4"/>
    </row>
    <row r="76" spans="1:52" x14ac:dyDescent="0.3">
      <c r="A76" s="13">
        <v>71</v>
      </c>
      <c r="B76" s="13">
        <f t="shared" ca="1" si="13"/>
        <v>583</v>
      </c>
      <c r="C76" s="13">
        <f ca="1">FLOOR(V75+Y75*Лист1!$B$2,1)</f>
        <v>90</v>
      </c>
      <c r="D76" s="12">
        <f t="shared" ca="1" si="10"/>
        <v>493</v>
      </c>
      <c r="E76" s="12">
        <f t="shared" ca="1" si="8"/>
        <v>2098</v>
      </c>
      <c r="F76" s="13">
        <f ca="1">ROUNDDOWN(C76*Лист1!$B$6+RAND(),)</f>
        <v>72</v>
      </c>
      <c r="G76" s="18">
        <f ca="1">ROUNDDOWN(D76*Лист1!$B$6+RAND(),)</f>
        <v>394</v>
      </c>
      <c r="H76" s="18">
        <f ca="1">ROUNDDOWN(E76*Лист1!$B$6+RAND(),)</f>
        <v>1678</v>
      </c>
      <c r="I76" s="13">
        <f ca="1">FLOOR(G76/2*Fert,1)</f>
        <v>591</v>
      </c>
      <c r="J76" s="19">
        <f ca="1">ROUNDDOWN((I76-G76)*Лист1!$B$7+RAND(),)</f>
        <v>138</v>
      </c>
      <c r="K76" s="13">
        <f t="shared" ca="1" si="11"/>
        <v>2517</v>
      </c>
      <c r="L76" s="19">
        <f ca="1">ROUNDDOWN((K76-H76)*Лист1!$B$7+RAND(),)</f>
        <v>587</v>
      </c>
      <c r="M76" s="13">
        <f ca="1">ROUNDDOWN(F76*Лист1!$B$11+RAND(),)</f>
        <v>56</v>
      </c>
      <c r="N76" s="13">
        <f ca="1">ROUNDDOWN(G76*Лист1!$B$10+RAND(),)</f>
        <v>307</v>
      </c>
      <c r="O76" s="13">
        <f ca="1">ROUNDDOWN(H76*Лист1!$B$10+RAND(),)</f>
        <v>1309</v>
      </c>
      <c r="P76" s="24">
        <f ca="1">IFERROR(IF((C_child+assist*F76/J76)&gt;1,1,C_child+assist*F76/J76),0)</f>
        <v>0.94347826086956521</v>
      </c>
      <c r="Q76" s="13">
        <f t="shared" ca="1" si="14"/>
        <v>131</v>
      </c>
      <c r="R76" s="13">
        <f ca="1">ROUNDDOWN(L76*Лист1!$B$12+RAND(),)</f>
        <v>293</v>
      </c>
      <c r="S76" s="12">
        <f ca="1">F76*Лист1!$B$8+G76*Лист1!$B$8+J76*Лист1!$B$9+H76*Лист1!$B$8+L76*Лист1!$B$9</f>
        <v>71570</v>
      </c>
      <c r="T76" s="12">
        <f ca="1">M76*Лист1!$B$8+N76*Лист1!$B$8+Q76*Лист1!$B$9+O76*Лист1!$B$8+$R$5*Лист1!$B$9</f>
        <v>52620</v>
      </c>
      <c r="U76" s="12">
        <f t="shared" ca="1" si="12"/>
        <v>3</v>
      </c>
      <c r="V76" s="13">
        <f ca="1">ROUNDDOWN(IF($U76=1,F76,0)+IF($U76=2,M76*R_/$T76,0)+IF($U76=3,F76-(F76-M76)*($S76-R_)/($S76-$T76),0),)</f>
        <v>68</v>
      </c>
      <c r="W76" s="13">
        <f ca="1">ROUNDDOWN(IF($U76=1,G76,0)+IF($U76=2,N76*R_/$T76,0)+IF($U76=3,G76-(G76-N76)*($S76-R_)/($S76-$T76),0),)</f>
        <v>373</v>
      </c>
      <c r="X76" s="13">
        <f ca="1">ROUNDDOWN(IF($U76=1,H76,0)+IF($U76=2,O76*R_/$T76,0)+IF($U76=3,H76-(H76-O76)*($S76-R_)/($S76-$T76),0),)</f>
        <v>1589</v>
      </c>
      <c r="Y76" s="10">
        <f ca="1">ROUNDDOWN(IF($U76=1,J76,0)+IF($U76=2,Q76*R_/$T76,0)+IF($U76=3,IF(J76-(J76-Q76)*($S76-R_)/($S76-$T76)&gt;J76,J76,J76-(J76-Q76)*($S76-R_)/($S76-$T76)),0),)</f>
        <v>136</v>
      </c>
      <c r="Z76" s="10">
        <f ca="1">ROUNDDOWN(IF($U76=1,L76,0)+IF($U76=2,R76*R_/$T76,0)+IF($U76=3,L76-(L76-R76)*($S76-R_)/($S76-$T76),0),)</f>
        <v>516</v>
      </c>
      <c r="AA76" s="13">
        <f t="shared" ca="1" si="15"/>
        <v>577</v>
      </c>
      <c r="AB76" s="45">
        <f t="shared" ca="1" si="9"/>
        <v>2105</v>
      </c>
      <c r="AP76" s="29"/>
      <c r="AZ76" s="4"/>
    </row>
    <row r="77" spans="1:52" x14ac:dyDescent="0.3">
      <c r="A77" s="13">
        <v>72</v>
      </c>
      <c r="B77" s="13">
        <f t="shared" ca="1" si="13"/>
        <v>577</v>
      </c>
      <c r="C77" s="13">
        <f ca="1">FLOOR(V76+Y76*Лист1!$B$2,1)</f>
        <v>89</v>
      </c>
      <c r="D77" s="12">
        <f t="shared" ca="1" si="10"/>
        <v>488</v>
      </c>
      <c r="E77" s="12">
        <f t="shared" ca="1" si="8"/>
        <v>2105</v>
      </c>
      <c r="F77" s="13">
        <f ca="1">ROUNDDOWN(C77*Лист1!$B$6+RAND(),)</f>
        <v>71</v>
      </c>
      <c r="G77" s="18">
        <f ca="1">ROUNDDOWN(D77*Лист1!$B$6+RAND(),)</f>
        <v>391</v>
      </c>
      <c r="H77" s="18">
        <f ca="1">ROUNDDOWN(E77*Лист1!$B$6+RAND(),)</f>
        <v>1684</v>
      </c>
      <c r="I77" s="13">
        <f ca="1">FLOOR(G77/2*Fert,1)</f>
        <v>586</v>
      </c>
      <c r="J77" s="19">
        <f ca="1">ROUNDDOWN((I77-G77)*Лист1!$B$7+RAND(),)</f>
        <v>136</v>
      </c>
      <c r="K77" s="13">
        <f t="shared" ca="1" si="11"/>
        <v>2526</v>
      </c>
      <c r="L77" s="19">
        <f ca="1">ROUNDDOWN((K77-H77)*Лист1!$B$7+RAND(),)</f>
        <v>589</v>
      </c>
      <c r="M77" s="13">
        <f ca="1">ROUNDDOWN(F77*Лист1!$B$11+RAND(),)</f>
        <v>55</v>
      </c>
      <c r="N77" s="13">
        <f ca="1">ROUNDDOWN(G77*Лист1!$B$10+RAND(),)</f>
        <v>305</v>
      </c>
      <c r="O77" s="13">
        <f ca="1">ROUNDDOWN(H77*Лист1!$B$10+RAND(),)</f>
        <v>1314</v>
      </c>
      <c r="P77" s="24">
        <f ca="1">IFERROR(IF((C_child+assist*F77/J77)&gt;1,1,C_child+assist*F77/J77),0)</f>
        <v>0.94375000000000009</v>
      </c>
      <c r="Q77" s="13">
        <f t="shared" ca="1" si="14"/>
        <v>128</v>
      </c>
      <c r="R77" s="13">
        <f ca="1">ROUNDDOWN(L77*Лист1!$B$12+RAND(),)</f>
        <v>295</v>
      </c>
      <c r="S77" s="12">
        <f ca="1">F77*Лист1!$B$8+G77*Лист1!$B$8+J77*Лист1!$B$9+H77*Лист1!$B$8+L77*Лист1!$B$9</f>
        <v>71630</v>
      </c>
      <c r="T77" s="12">
        <f ca="1">M77*Лист1!$B$8+N77*Лист1!$B$8+Q77*Лист1!$B$9+O77*Лист1!$B$8+$R$5*Лист1!$B$9</f>
        <v>52650</v>
      </c>
      <c r="U77" s="12">
        <f t="shared" ca="1" si="12"/>
        <v>3</v>
      </c>
      <c r="V77" s="13">
        <f ca="1">ROUNDDOWN(IF($U77=1,F77,0)+IF($U77=2,M77*R_/$T77,0)+IF($U77=3,F77-(F77-M77)*($S77-R_)/($S77-$T77),0),)</f>
        <v>67</v>
      </c>
      <c r="W77" s="13">
        <f ca="1">ROUNDDOWN(IF($U77=1,G77,0)+IF($U77=2,N77*R_/$T77,0)+IF($U77=3,G77-(G77-N77)*($S77-R_)/($S77-$T77),0),)</f>
        <v>370</v>
      </c>
      <c r="X77" s="13">
        <f ca="1">ROUNDDOWN(IF($U77=1,H77,0)+IF($U77=2,O77*R_/$T77,0)+IF($U77=3,H77-(H77-O77)*($S77-R_)/($S77-$T77),0),)</f>
        <v>1593</v>
      </c>
      <c r="Y77" s="10">
        <f ca="1">ROUNDDOWN(IF($U77=1,J77,0)+IF($U77=2,Q77*R_/$T77,0)+IF($U77=3,IF(J77-(J77-Q77)*($S77-R_)/($S77-$T77)&gt;J77,J77,J77-(J77-Q77)*($S77-R_)/($S77-$T77)),0),)</f>
        <v>134</v>
      </c>
      <c r="Z77" s="10">
        <f ca="1">ROUNDDOWN(IF($U77=1,L77,0)+IF($U77=2,R77*R_/$T77,0)+IF($U77=3,L77-(L77-R77)*($S77-R_)/($S77-$T77),0),)</f>
        <v>517</v>
      </c>
      <c r="AA77" s="13">
        <f t="shared" ca="1" si="15"/>
        <v>571</v>
      </c>
      <c r="AB77" s="45">
        <f t="shared" ca="1" si="9"/>
        <v>2110</v>
      </c>
      <c r="AP77" s="29"/>
      <c r="AZ77" s="4"/>
    </row>
    <row r="78" spans="1:52" x14ac:dyDescent="0.3">
      <c r="A78" s="13">
        <v>73</v>
      </c>
      <c r="B78" s="13">
        <f t="shared" ca="1" si="13"/>
        <v>571</v>
      </c>
      <c r="C78" s="13">
        <f ca="1">FLOOR(V77+Y77*Лист1!$B$2,1)</f>
        <v>88</v>
      </c>
      <c r="D78" s="12">
        <f t="shared" ca="1" si="10"/>
        <v>483</v>
      </c>
      <c r="E78" s="12">
        <f t="shared" ca="1" si="8"/>
        <v>2110</v>
      </c>
      <c r="F78" s="13">
        <f ca="1">ROUNDDOWN(C78*Лист1!$B$6+RAND(),)</f>
        <v>71</v>
      </c>
      <c r="G78" s="18">
        <f ca="1">ROUNDDOWN(D78*Лист1!$B$6+RAND(),)</f>
        <v>386</v>
      </c>
      <c r="H78" s="18">
        <f ca="1">ROUNDDOWN(E78*Лист1!$B$6+RAND(),)</f>
        <v>1688</v>
      </c>
      <c r="I78" s="13">
        <f ca="1">FLOOR(G78/2*Fert,1)</f>
        <v>579</v>
      </c>
      <c r="J78" s="19">
        <f ca="1">ROUNDDOWN((I78-G78)*Лист1!$B$7+RAND(),)</f>
        <v>136</v>
      </c>
      <c r="K78" s="13">
        <f t="shared" ca="1" si="11"/>
        <v>2532</v>
      </c>
      <c r="L78" s="19">
        <f ca="1">ROUNDDOWN((K78-H78)*Лист1!$B$7+RAND(),)</f>
        <v>591</v>
      </c>
      <c r="M78" s="13">
        <f ca="1">ROUNDDOWN(F78*Лист1!$B$11+RAND(),)</f>
        <v>55</v>
      </c>
      <c r="N78" s="13">
        <f ca="1">ROUNDDOWN(G78*Лист1!$B$10+RAND(),)</f>
        <v>301</v>
      </c>
      <c r="O78" s="13">
        <f ca="1">ROUNDDOWN(H78*Лист1!$B$10+RAND(),)</f>
        <v>1316</v>
      </c>
      <c r="P78" s="24">
        <f ca="1">IFERROR(IF((C_child+assist*F78/J78)&gt;1,1,C_child+assist*F78/J78),0)</f>
        <v>0.94375000000000009</v>
      </c>
      <c r="Q78" s="13">
        <f t="shared" ca="1" si="14"/>
        <v>128</v>
      </c>
      <c r="R78" s="13">
        <f ca="1">ROUNDDOWN(L78*Лист1!$B$12+RAND(),)</f>
        <v>296</v>
      </c>
      <c r="S78" s="12">
        <f ca="1">F78*Лист1!$B$8+G78*Лист1!$B$8+J78*Лист1!$B$9+H78*Лист1!$B$8+L78*Лист1!$B$9</f>
        <v>71620</v>
      </c>
      <c r="T78" s="12">
        <f ca="1">M78*Лист1!$B$8+N78*Лист1!$B$8+Q78*Лист1!$B$9+O78*Лист1!$B$8+$R$5*Лист1!$B$9</f>
        <v>52590</v>
      </c>
      <c r="U78" s="12">
        <f t="shared" ca="1" si="12"/>
        <v>3</v>
      </c>
      <c r="V78" s="13">
        <f ca="1">ROUNDDOWN(IF($U78=1,F78,0)+IF($U78=2,M78*R_/$T78,0)+IF($U78=3,F78-(F78-M78)*($S78-R_)/($S78-$T78),0),)</f>
        <v>67</v>
      </c>
      <c r="W78" s="13">
        <f ca="1">ROUNDDOWN(IF($U78=1,G78,0)+IF($U78=2,N78*R_/$T78,0)+IF($U78=3,G78-(G78-N78)*($S78-R_)/($S78-$T78),0),)</f>
        <v>365</v>
      </c>
      <c r="X78" s="13">
        <f ca="1">ROUNDDOWN(IF($U78=1,H78,0)+IF($U78=2,O78*R_/$T78,0)+IF($U78=3,H78-(H78-O78)*($S78-R_)/($S78-$T78),0),)</f>
        <v>1597</v>
      </c>
      <c r="Y78" s="10">
        <f ca="1">ROUNDDOWN(IF($U78=1,J78,0)+IF($U78=2,Q78*R_/$T78,0)+IF($U78=3,IF(J78-(J78-Q78)*($S78-R_)/($S78-$T78)&gt;J78,J78,J78-(J78-Q78)*($S78-R_)/($S78-$T78)),0),)</f>
        <v>134</v>
      </c>
      <c r="Z78" s="10">
        <f ca="1">ROUNDDOWN(IF($U78=1,L78,0)+IF($U78=2,R78*R_/$T78,0)+IF($U78=3,L78-(L78-R78)*($S78-R_)/($S78-$T78),0),)</f>
        <v>519</v>
      </c>
      <c r="AA78" s="13">
        <f t="shared" ca="1" si="15"/>
        <v>566</v>
      </c>
      <c r="AB78" s="45">
        <f t="shared" ca="1" si="9"/>
        <v>2116</v>
      </c>
      <c r="AP78" s="29"/>
      <c r="AZ78" s="4"/>
    </row>
    <row r="79" spans="1:52" x14ac:dyDescent="0.3">
      <c r="A79" s="13">
        <v>74</v>
      </c>
      <c r="B79" s="13">
        <f t="shared" ca="1" si="13"/>
        <v>566</v>
      </c>
      <c r="C79" s="13">
        <f ca="1">FLOOR(V78+Y78*Лист1!$B$2,1)</f>
        <v>88</v>
      </c>
      <c r="D79" s="12">
        <f t="shared" ca="1" si="10"/>
        <v>478</v>
      </c>
      <c r="E79" s="12">
        <f t="shared" ca="1" si="8"/>
        <v>2116</v>
      </c>
      <c r="F79" s="13">
        <f ca="1">ROUNDDOWN(C79*Лист1!$B$6+RAND(),)</f>
        <v>71</v>
      </c>
      <c r="G79" s="18">
        <f ca="1">ROUNDDOWN(D79*Лист1!$B$6+RAND(),)</f>
        <v>383</v>
      </c>
      <c r="H79" s="18">
        <f ca="1">ROUNDDOWN(E79*Лист1!$B$6+RAND(),)</f>
        <v>1693</v>
      </c>
      <c r="I79" s="13">
        <f ca="1">FLOOR(G79/2*Fert,1)</f>
        <v>574</v>
      </c>
      <c r="J79" s="19">
        <f ca="1">ROUNDDOWN((I79-G79)*Лист1!$B$7+RAND(),)</f>
        <v>133</v>
      </c>
      <c r="K79" s="13">
        <f t="shared" ca="1" si="11"/>
        <v>2539</v>
      </c>
      <c r="L79" s="19">
        <f ca="1">ROUNDDOWN((K79-H79)*Лист1!$B$7+RAND(),)</f>
        <v>592</v>
      </c>
      <c r="M79" s="13">
        <f ca="1">ROUNDDOWN(F79*Лист1!$B$11+RAND(),)</f>
        <v>56</v>
      </c>
      <c r="N79" s="13">
        <f ca="1">ROUNDDOWN(G79*Лист1!$B$10+RAND(),)</f>
        <v>299</v>
      </c>
      <c r="O79" s="13">
        <f ca="1">ROUNDDOWN(H79*Лист1!$B$10+RAND(),)</f>
        <v>1321</v>
      </c>
      <c r="P79" s="24">
        <f ca="1">IFERROR(IF((C_child+assist*F79/J79)&gt;1,1,C_child+assist*F79/J79),0)</f>
        <v>0.95375939849624058</v>
      </c>
      <c r="Q79" s="13">
        <f t="shared" ca="1" si="14"/>
        <v>127</v>
      </c>
      <c r="R79" s="13">
        <f ca="1">ROUNDDOWN(L79*Лист1!$B$12+RAND(),)</f>
        <v>296</v>
      </c>
      <c r="S79" s="12">
        <f ca="1">F79*Лист1!$B$8+G79*Лист1!$B$8+J79*Лист1!$B$9+H79*Лист1!$B$8+L79*Лист1!$B$9</f>
        <v>71660</v>
      </c>
      <c r="T79" s="12">
        <f ca="1">M79*Лист1!$B$8+N79*Лист1!$B$8+Q79*Лист1!$B$9+O79*Лист1!$B$8+$R$5*Лист1!$B$9</f>
        <v>52700</v>
      </c>
      <c r="U79" s="12">
        <f t="shared" ca="1" si="12"/>
        <v>3</v>
      </c>
      <c r="V79" s="13">
        <f ca="1">ROUNDDOWN(IF($U79=1,F79,0)+IF($U79=2,M79*R_/$T79,0)+IF($U79=3,F79-(F79-M79)*($S79-R_)/($S79-$T79),0),)</f>
        <v>67</v>
      </c>
      <c r="W79" s="13">
        <f ca="1">ROUNDDOWN(IF($U79=1,G79,0)+IF($U79=2,N79*R_/$T79,0)+IF($U79=3,G79-(G79-N79)*($S79-R_)/($S79-$T79),0),)</f>
        <v>362</v>
      </c>
      <c r="X79" s="13">
        <f ca="1">ROUNDDOWN(IF($U79=1,H79,0)+IF($U79=2,O79*R_/$T79,0)+IF($U79=3,H79-(H79-O79)*($S79-R_)/($S79-$T79),0),)</f>
        <v>1601</v>
      </c>
      <c r="Y79" s="10">
        <f ca="1">ROUNDDOWN(IF($U79=1,J79,0)+IF($U79=2,Q79*R_/$T79,0)+IF($U79=3,IF(J79-(J79-Q79)*($S79-R_)/($S79-$T79)&gt;J79,J79,J79-(J79-Q79)*($S79-R_)/($S79-$T79)),0),)</f>
        <v>131</v>
      </c>
      <c r="Z79" s="10">
        <f ca="1">ROUNDDOWN(IF($U79=1,L79,0)+IF($U79=2,R79*R_/$T79,0)+IF($U79=3,L79-(L79-R79)*($S79-R_)/($S79-$T79),0),)</f>
        <v>519</v>
      </c>
      <c r="AA79" s="13">
        <f t="shared" ca="1" si="15"/>
        <v>560</v>
      </c>
      <c r="AB79" s="45">
        <f t="shared" ca="1" si="9"/>
        <v>2120</v>
      </c>
      <c r="AP79" s="29"/>
      <c r="AZ79" s="4"/>
    </row>
    <row r="80" spans="1:52" x14ac:dyDescent="0.3">
      <c r="A80" s="13">
        <v>75</v>
      </c>
      <c r="B80" s="13">
        <f t="shared" ca="1" si="13"/>
        <v>560</v>
      </c>
      <c r="C80" s="13">
        <f ca="1">FLOOR(V79+Y79*Лист1!$B$2,1)</f>
        <v>87</v>
      </c>
      <c r="D80" s="12">
        <f t="shared" ca="1" si="10"/>
        <v>473</v>
      </c>
      <c r="E80" s="12">
        <f t="shared" ca="1" si="8"/>
        <v>2120</v>
      </c>
      <c r="F80" s="13">
        <f ca="1">ROUNDDOWN(C80*Лист1!$B$6+RAND(),)</f>
        <v>70</v>
      </c>
      <c r="G80" s="18">
        <f ca="1">ROUNDDOWN(D80*Лист1!$B$6+RAND(),)</f>
        <v>379</v>
      </c>
      <c r="H80" s="18">
        <f ca="1">ROUNDDOWN(E80*Лист1!$B$6+RAND(),)</f>
        <v>1696</v>
      </c>
      <c r="I80" s="13">
        <f ca="1">FLOOR(G80/2*Fert,1)</f>
        <v>568</v>
      </c>
      <c r="J80" s="19">
        <f ca="1">ROUNDDOWN((I80-G80)*Лист1!$B$7+RAND(),)</f>
        <v>133</v>
      </c>
      <c r="K80" s="13">
        <f t="shared" ca="1" si="11"/>
        <v>2544</v>
      </c>
      <c r="L80" s="19">
        <f ca="1">ROUNDDOWN((K80-H80)*Лист1!$B$7+RAND(),)</f>
        <v>594</v>
      </c>
      <c r="M80" s="13">
        <f ca="1">ROUNDDOWN(F80*Лист1!$B$11+RAND(),)</f>
        <v>55</v>
      </c>
      <c r="N80" s="13">
        <f ca="1">ROUNDDOWN(G80*Лист1!$B$10+RAND(),)</f>
        <v>296</v>
      </c>
      <c r="O80" s="13">
        <f ca="1">ROUNDDOWN(H80*Лист1!$B$10+RAND(),)</f>
        <v>1322</v>
      </c>
      <c r="P80" s="24">
        <f ca="1">IFERROR(IF((C_child+assist*F80/J80)&gt;1,1,C_child+assist*F80/J80),0)</f>
        <v>0.94736842105263164</v>
      </c>
      <c r="Q80" s="13">
        <f t="shared" ca="1" si="14"/>
        <v>126</v>
      </c>
      <c r="R80" s="13">
        <f ca="1">ROUNDDOWN(L80*Лист1!$B$12+RAND(),)</f>
        <v>297</v>
      </c>
      <c r="S80" s="12">
        <f ca="1">F80*Лист1!$B$8+G80*Лист1!$B$8+J80*Лист1!$B$9+H80*Лист1!$B$8+L80*Лист1!$B$9</f>
        <v>71620</v>
      </c>
      <c r="T80" s="12">
        <f ca="1">M80*Лист1!$B$8+N80*Лист1!$B$8+Q80*Лист1!$B$9+O80*Лист1!$B$8+$R$5*Лист1!$B$9</f>
        <v>52600</v>
      </c>
      <c r="U80" s="12">
        <f t="shared" ca="1" si="12"/>
        <v>3</v>
      </c>
      <c r="V80" s="13">
        <f ca="1">ROUNDDOWN(IF($U80=1,F80,0)+IF($U80=2,M80*R_/$T80,0)+IF($U80=3,F80-(F80-M80)*($S80-R_)/($S80-$T80),0),)</f>
        <v>66</v>
      </c>
      <c r="W80" s="13">
        <f ca="1">ROUNDDOWN(IF($U80=1,G80,0)+IF($U80=2,N80*R_/$T80,0)+IF($U80=3,G80-(G80-N80)*($S80-R_)/($S80-$T80),0),)</f>
        <v>358</v>
      </c>
      <c r="X80" s="13">
        <f ca="1">ROUNDDOWN(IF($U80=1,H80,0)+IF($U80=2,O80*R_/$T80,0)+IF($U80=3,H80-(H80-O80)*($S80-R_)/($S80-$T80),0),)</f>
        <v>1605</v>
      </c>
      <c r="Y80" s="10">
        <f ca="1">ROUNDDOWN(IF($U80=1,J80,0)+IF($U80=2,Q80*R_/$T80,0)+IF($U80=3,IF(J80-(J80-Q80)*($S80-R_)/($S80-$T80)&gt;J80,J80,J80-(J80-Q80)*($S80-R_)/($S80-$T80)),0),)</f>
        <v>131</v>
      </c>
      <c r="Z80" s="10">
        <f ca="1">ROUNDDOWN(IF($U80=1,L80,0)+IF($U80=2,R80*R_/$T80,0)+IF($U80=3,L80-(L80-R80)*($S80-R_)/($S80-$T80),0),)</f>
        <v>521</v>
      </c>
      <c r="AA80" s="13">
        <f t="shared" ca="1" si="15"/>
        <v>555</v>
      </c>
      <c r="AB80" s="45">
        <f t="shared" ca="1" si="9"/>
        <v>2126</v>
      </c>
      <c r="AP80" s="29"/>
      <c r="AZ80" s="4"/>
    </row>
    <row r="81" spans="1:52" x14ac:dyDescent="0.3">
      <c r="A81" s="13">
        <v>76</v>
      </c>
      <c r="B81" s="13">
        <f t="shared" ca="1" si="13"/>
        <v>555</v>
      </c>
      <c r="C81" s="13">
        <f ca="1">FLOOR(V80+Y80*Лист1!$B$2,1)</f>
        <v>86</v>
      </c>
      <c r="D81" s="12">
        <f t="shared" ca="1" si="10"/>
        <v>469</v>
      </c>
      <c r="E81" s="12">
        <f t="shared" ca="1" si="8"/>
        <v>2126</v>
      </c>
      <c r="F81" s="13">
        <f ca="1">ROUNDDOWN(C81*Лист1!$B$6+RAND(),)</f>
        <v>69</v>
      </c>
      <c r="G81" s="18">
        <f ca="1">ROUNDDOWN(D81*Лист1!$B$6+RAND(),)</f>
        <v>376</v>
      </c>
      <c r="H81" s="18">
        <f ca="1">ROUNDDOWN(E81*Лист1!$B$6+RAND(),)</f>
        <v>1701</v>
      </c>
      <c r="I81" s="13">
        <f ca="1">FLOOR(G81/2*Fert,1)</f>
        <v>564</v>
      </c>
      <c r="J81" s="19">
        <f ca="1">ROUNDDOWN((I81-G81)*Лист1!$B$7+RAND(),)</f>
        <v>131</v>
      </c>
      <c r="K81" s="13">
        <f t="shared" ca="1" si="11"/>
        <v>2551</v>
      </c>
      <c r="L81" s="19">
        <f ca="1">ROUNDDOWN((K81-H81)*Лист1!$B$7+RAND(),)</f>
        <v>595</v>
      </c>
      <c r="M81" s="13">
        <f ca="1">ROUNDDOWN(F81*Лист1!$B$11+RAND(),)</f>
        <v>54</v>
      </c>
      <c r="N81" s="13">
        <f ca="1">ROUNDDOWN(G81*Лист1!$B$10+RAND(),)</f>
        <v>294</v>
      </c>
      <c r="O81" s="13">
        <f ca="1">ROUNDDOWN(H81*Лист1!$B$10+RAND(),)</f>
        <v>1327</v>
      </c>
      <c r="P81" s="24">
        <f ca="1">IFERROR(IF((C_child+assist*F81/J81)&gt;1,1,C_child+assist*F81/J81),0)</f>
        <v>0.9477099236641221</v>
      </c>
      <c r="Q81" s="13">
        <f t="shared" ca="1" si="14"/>
        <v>124</v>
      </c>
      <c r="R81" s="13">
        <f ca="1">ROUNDDOWN(L81*Лист1!$B$12+RAND(),)</f>
        <v>298</v>
      </c>
      <c r="S81" s="12">
        <f ca="1">F81*Лист1!$B$8+G81*Лист1!$B$8+J81*Лист1!$B$9+H81*Лист1!$B$8+L81*Лист1!$B$9</f>
        <v>71640</v>
      </c>
      <c r="T81" s="12">
        <f ca="1">M81*Лист1!$B$8+N81*Лист1!$B$8+Q81*Лист1!$B$9+O81*Лист1!$B$8+$R$5*Лист1!$B$9</f>
        <v>52640</v>
      </c>
      <c r="U81" s="12">
        <f t="shared" ca="1" si="12"/>
        <v>3</v>
      </c>
      <c r="V81" s="13">
        <f ca="1">ROUNDDOWN(IF($U81=1,F81,0)+IF($U81=2,M81*R_/$T81,0)+IF($U81=3,F81-(F81-M81)*($S81-R_)/($S81-$T81),0),)</f>
        <v>65</v>
      </c>
      <c r="W81" s="13">
        <f ca="1">ROUNDDOWN(IF($U81=1,G81,0)+IF($U81=2,N81*R_/$T81,0)+IF($U81=3,G81-(G81-N81)*($S81-R_)/($S81-$T81),0),)</f>
        <v>355</v>
      </c>
      <c r="X81" s="13">
        <f ca="1">ROUNDDOWN(IF($U81=1,H81,0)+IF($U81=2,O81*R_/$T81,0)+IF($U81=3,H81-(H81-O81)*($S81-R_)/($S81-$T81),0),)</f>
        <v>1609</v>
      </c>
      <c r="Y81" s="10">
        <f ca="1">ROUNDDOWN(IF($U81=1,J81,0)+IF($U81=2,Q81*R_/$T81,0)+IF($U81=3,IF(J81-(J81-Q81)*($S81-R_)/($S81-$T81)&gt;J81,J81,J81-(J81-Q81)*($S81-R_)/($S81-$T81)),0),)</f>
        <v>129</v>
      </c>
      <c r="Z81" s="10">
        <f ca="1">ROUNDDOWN(IF($U81=1,L81,0)+IF($U81=2,R81*R_/$T81,0)+IF($U81=3,L81-(L81-R81)*($S81-R_)/($S81-$T81),0),)</f>
        <v>522</v>
      </c>
      <c r="AA81" s="13">
        <f t="shared" ca="1" si="15"/>
        <v>549</v>
      </c>
      <c r="AB81" s="45">
        <f t="shared" ca="1" si="9"/>
        <v>2131</v>
      </c>
      <c r="AP81" s="29"/>
      <c r="AZ81" s="4"/>
    </row>
    <row r="82" spans="1:52" x14ac:dyDescent="0.3">
      <c r="A82" s="13">
        <v>77</v>
      </c>
      <c r="B82" s="13">
        <f t="shared" ca="1" si="13"/>
        <v>549</v>
      </c>
      <c r="C82" s="13">
        <f ca="1">FLOOR(V81+Y81*Лист1!$B$2,1)</f>
        <v>85</v>
      </c>
      <c r="D82" s="12">
        <f t="shared" ca="1" si="10"/>
        <v>464</v>
      </c>
      <c r="E82" s="12">
        <f t="shared" ca="1" si="8"/>
        <v>2131</v>
      </c>
      <c r="F82" s="13">
        <f ca="1">ROUNDDOWN(C82*Лист1!$B$6+RAND(),)</f>
        <v>68</v>
      </c>
      <c r="G82" s="18">
        <f ca="1">ROUNDDOWN(D82*Лист1!$B$6+RAND(),)</f>
        <v>372</v>
      </c>
      <c r="H82" s="18">
        <f ca="1">ROUNDDOWN(E82*Лист1!$B$6+RAND(),)</f>
        <v>1705</v>
      </c>
      <c r="I82" s="13">
        <f ca="1">FLOOR(G82/2*Fert,1)</f>
        <v>558</v>
      </c>
      <c r="J82" s="19">
        <f ca="1">ROUNDDOWN((I82-G82)*Лист1!$B$7+RAND(),)</f>
        <v>130</v>
      </c>
      <c r="K82" s="13">
        <f t="shared" ca="1" si="11"/>
        <v>2557</v>
      </c>
      <c r="L82" s="19">
        <f ca="1">ROUNDDOWN((K82-H82)*Лист1!$B$7+RAND(),)</f>
        <v>596</v>
      </c>
      <c r="M82" s="13">
        <f ca="1">ROUNDDOWN(F82*Лист1!$B$11+RAND(),)</f>
        <v>53</v>
      </c>
      <c r="N82" s="13">
        <f ca="1">ROUNDDOWN(G82*Лист1!$B$10+RAND(),)</f>
        <v>290</v>
      </c>
      <c r="O82" s="13">
        <f ca="1">ROUNDDOWN(H82*Лист1!$B$10+RAND(),)</f>
        <v>1330</v>
      </c>
      <c r="P82" s="24">
        <f ca="1">IFERROR(IF((C_child+assist*F82/J82)&gt;1,1,C_child+assist*F82/J82),0)</f>
        <v>0.94461538461538463</v>
      </c>
      <c r="Q82" s="13">
        <f t="shared" ca="1" si="14"/>
        <v>123</v>
      </c>
      <c r="R82" s="13">
        <f ca="1">ROUNDDOWN(L82*Лист1!$B$12+RAND(),)</f>
        <v>298</v>
      </c>
      <c r="S82" s="12">
        <f ca="1">F82*Лист1!$B$8+G82*Лист1!$B$8+J82*Лист1!$B$9+H82*Лист1!$B$8+L82*Лист1!$B$9</f>
        <v>71610</v>
      </c>
      <c r="T82" s="12">
        <f ca="1">M82*Лист1!$B$8+N82*Лист1!$B$8+Q82*Лист1!$B$9+O82*Лист1!$B$8+$R$5*Лист1!$B$9</f>
        <v>52570</v>
      </c>
      <c r="U82" s="12">
        <f t="shared" ca="1" si="12"/>
        <v>3</v>
      </c>
      <c r="V82" s="13">
        <f ca="1">ROUNDDOWN(IF($U82=1,F82,0)+IF($U82=2,M82*R_/$T82,0)+IF($U82=3,F82-(F82-M82)*($S82-R_)/($S82-$T82),0),)</f>
        <v>64</v>
      </c>
      <c r="W82" s="13">
        <f ca="1">ROUNDDOWN(IF($U82=1,G82,0)+IF($U82=2,N82*R_/$T82,0)+IF($U82=3,G82-(G82-N82)*($S82-R_)/($S82-$T82),0),)</f>
        <v>352</v>
      </c>
      <c r="X82" s="13">
        <f ca="1">ROUNDDOWN(IF($U82=1,H82,0)+IF($U82=2,O82*R_/$T82,0)+IF($U82=3,H82-(H82-O82)*($S82-R_)/($S82-$T82),0),)</f>
        <v>1614</v>
      </c>
      <c r="Y82" s="10">
        <f ca="1">ROUNDDOWN(IF($U82=1,J82,0)+IF($U82=2,Q82*R_/$T82,0)+IF($U82=3,IF(J82-(J82-Q82)*($S82-R_)/($S82-$T82)&gt;J82,J82,J82-(J82-Q82)*($S82-R_)/($S82-$T82)),0),)</f>
        <v>128</v>
      </c>
      <c r="Z82" s="10">
        <f ca="1">ROUNDDOWN(IF($U82=1,L82,0)+IF($U82=2,R82*R_/$T82,0)+IF($U82=3,L82-(L82-R82)*($S82-R_)/($S82-$T82),0),)</f>
        <v>523</v>
      </c>
      <c r="AA82" s="13">
        <f t="shared" ca="1" si="15"/>
        <v>544</v>
      </c>
      <c r="AB82" s="45">
        <f t="shared" ca="1" si="9"/>
        <v>2137</v>
      </c>
      <c r="AP82" s="29"/>
      <c r="AZ82" s="4"/>
    </row>
    <row r="83" spans="1:52" x14ac:dyDescent="0.3">
      <c r="A83" s="13">
        <v>78</v>
      </c>
      <c r="B83" s="13">
        <f t="shared" ca="1" si="13"/>
        <v>544</v>
      </c>
      <c r="C83" s="13">
        <f ca="1">FLOOR(V82+Y82*Лист1!$B$2,1)</f>
        <v>84</v>
      </c>
      <c r="D83" s="12">
        <f t="shared" ca="1" si="10"/>
        <v>460</v>
      </c>
      <c r="E83" s="12">
        <f t="shared" ref="E83:E146" ca="1" si="16">AB82</f>
        <v>2137</v>
      </c>
      <c r="F83" s="13">
        <f ca="1">ROUNDDOWN(C83*Лист1!$B$6+RAND(),)</f>
        <v>67</v>
      </c>
      <c r="G83" s="18">
        <f ca="1">ROUNDDOWN(D83*Лист1!$B$6+RAND(),)</f>
        <v>368</v>
      </c>
      <c r="H83" s="18">
        <f ca="1">ROUNDDOWN(E83*Лист1!$B$6+RAND(),)</f>
        <v>1710</v>
      </c>
      <c r="I83" s="13">
        <f ca="1">FLOOR(G83/2*Fert,1)</f>
        <v>552</v>
      </c>
      <c r="J83" s="19">
        <f ca="1">ROUNDDOWN((I83-G83)*Лист1!$B$7+RAND(),)</f>
        <v>129</v>
      </c>
      <c r="K83" s="13">
        <f t="shared" ca="1" si="11"/>
        <v>2565</v>
      </c>
      <c r="L83" s="19">
        <f ca="1">ROUNDDOWN((K83-H83)*Лист1!$B$7+RAND(),)</f>
        <v>598</v>
      </c>
      <c r="M83" s="13">
        <f ca="1">ROUNDDOWN(F83*Лист1!$B$11+RAND(),)</f>
        <v>53</v>
      </c>
      <c r="N83" s="13">
        <f ca="1">ROUNDDOWN(G83*Лист1!$B$10+RAND(),)</f>
        <v>287</v>
      </c>
      <c r="O83" s="13">
        <f ca="1">ROUNDDOWN(H83*Лист1!$B$10+RAND(),)</f>
        <v>1334</v>
      </c>
      <c r="P83" s="24">
        <f ca="1">IFERROR(IF((C_child+assist*F83/J83)&gt;1,1,C_child+assist*F83/J83),0)</f>
        <v>0.94147286821705423</v>
      </c>
      <c r="Q83" s="13">
        <f t="shared" ca="1" si="14"/>
        <v>121</v>
      </c>
      <c r="R83" s="13">
        <f ca="1">ROUNDDOWN(L83*Лист1!$B$12+RAND(),)</f>
        <v>299</v>
      </c>
      <c r="S83" s="12">
        <f ca="1">F83*Лист1!$B$8+G83*Лист1!$B$8+J83*Лист1!$B$9+H83*Лист1!$B$8+L83*Лист1!$B$9</f>
        <v>71620</v>
      </c>
      <c r="T83" s="12">
        <f ca="1">M83*Лист1!$B$8+N83*Лист1!$B$8+Q83*Лист1!$B$9+O83*Лист1!$B$8+$R$5*Лист1!$B$9</f>
        <v>52580</v>
      </c>
      <c r="U83" s="12">
        <f t="shared" ca="1" si="12"/>
        <v>3</v>
      </c>
      <c r="V83" s="13">
        <f ca="1">ROUNDDOWN(IF($U83=1,F83,0)+IF($U83=2,M83*R_/$T83,0)+IF($U83=3,F83-(F83-M83)*($S83-R_)/($S83-$T83),0),)</f>
        <v>63</v>
      </c>
      <c r="W83" s="13">
        <f ca="1">ROUNDDOWN(IF($U83=1,G83,0)+IF($U83=2,N83*R_/$T83,0)+IF($U83=3,G83-(G83-N83)*($S83-R_)/($S83-$T83),0),)</f>
        <v>348</v>
      </c>
      <c r="X83" s="13">
        <f ca="1">ROUNDDOWN(IF($U83=1,H83,0)+IF($U83=2,O83*R_/$T83,0)+IF($U83=3,H83-(H83-O83)*($S83-R_)/($S83-$T83),0),)</f>
        <v>1618</v>
      </c>
      <c r="Y83" s="10">
        <f ca="1">ROUNDDOWN(IF($U83=1,J83,0)+IF($U83=2,Q83*R_/$T83,0)+IF($U83=3,IF(J83-(J83-Q83)*($S83-R_)/($S83-$T83)&gt;J83,J83,J83-(J83-Q83)*($S83-R_)/($S83-$T83)),0),)</f>
        <v>127</v>
      </c>
      <c r="Z83" s="10">
        <f ca="1">ROUNDDOWN(IF($U83=1,L83,0)+IF($U83=2,R83*R_/$T83,0)+IF($U83=3,L83-(L83-R83)*($S83-R_)/($S83-$T83),0),)</f>
        <v>525</v>
      </c>
      <c r="AA83" s="13">
        <f t="shared" ca="1" si="15"/>
        <v>538</v>
      </c>
      <c r="AB83" s="45">
        <f t="shared" ref="AB83:AB146" ca="1" si="17">X83+Z83</f>
        <v>2143</v>
      </c>
      <c r="AP83" s="29"/>
      <c r="AZ83" s="4"/>
    </row>
    <row r="84" spans="1:52" x14ac:dyDescent="0.3">
      <c r="A84" s="13">
        <v>79</v>
      </c>
      <c r="B84" s="13">
        <f t="shared" ca="1" si="13"/>
        <v>538</v>
      </c>
      <c r="C84" s="13">
        <f ca="1">FLOOR(V83+Y83*Лист1!$B$2,1)</f>
        <v>83</v>
      </c>
      <c r="D84" s="12">
        <f t="shared" ca="1" si="10"/>
        <v>455</v>
      </c>
      <c r="E84" s="12">
        <f t="shared" ca="1" si="16"/>
        <v>2143</v>
      </c>
      <c r="F84" s="13">
        <f ca="1">ROUNDDOWN(C84*Лист1!$B$6+RAND(),)</f>
        <v>66</v>
      </c>
      <c r="G84" s="18">
        <f ca="1">ROUNDDOWN(D84*Лист1!$B$6+RAND(),)</f>
        <v>364</v>
      </c>
      <c r="H84" s="18">
        <f ca="1">ROUNDDOWN(E84*Лист1!$B$6+RAND(),)</f>
        <v>1714</v>
      </c>
      <c r="I84" s="13">
        <f ca="1">FLOOR(G84/2*Fert,1)</f>
        <v>546</v>
      </c>
      <c r="J84" s="19">
        <f ca="1">ROUNDDOWN((I84-G84)*Лист1!$B$7+RAND(),)</f>
        <v>128</v>
      </c>
      <c r="K84" s="13">
        <f t="shared" ca="1" si="11"/>
        <v>2571</v>
      </c>
      <c r="L84" s="19">
        <f ca="1">ROUNDDOWN((K84-H84)*Лист1!$B$7+RAND(),)</f>
        <v>599</v>
      </c>
      <c r="M84" s="13">
        <f ca="1">ROUNDDOWN(F84*Лист1!$B$11+RAND(),)</f>
        <v>51</v>
      </c>
      <c r="N84" s="13">
        <f ca="1">ROUNDDOWN(G84*Лист1!$B$10+RAND(),)</f>
        <v>283</v>
      </c>
      <c r="O84" s="13">
        <f ca="1">ROUNDDOWN(H84*Лист1!$B$10+RAND(),)</f>
        <v>1337</v>
      </c>
      <c r="P84" s="24">
        <f ca="1">IFERROR(IF((C_child+assist*F84/J84)&gt;1,1,C_child+assist*F84/J84),0)</f>
        <v>0.93828124999999996</v>
      </c>
      <c r="Q84" s="13">
        <f t="shared" ca="1" si="14"/>
        <v>120</v>
      </c>
      <c r="R84" s="13">
        <f ca="1">ROUNDDOWN(L84*Лист1!$B$12+RAND(),)</f>
        <v>299</v>
      </c>
      <c r="S84" s="12">
        <f ca="1">F84*Лист1!$B$8+G84*Лист1!$B$8+J84*Лист1!$B$9+H84*Лист1!$B$8+L84*Лист1!$B$9</f>
        <v>71590</v>
      </c>
      <c r="T84" s="12">
        <f ca="1">M84*Лист1!$B$8+N84*Лист1!$B$8+Q84*Лист1!$B$9+O84*Лист1!$B$8+$R$5*Лист1!$B$9</f>
        <v>52480</v>
      </c>
      <c r="U84" s="12">
        <f t="shared" ca="1" si="12"/>
        <v>3</v>
      </c>
      <c r="V84" s="13">
        <f ca="1">ROUNDDOWN(IF($U84=1,F84,0)+IF($U84=2,M84*R_/$T84,0)+IF($U84=3,F84-(F84-M84)*($S84-R_)/($S84-$T84),0),)</f>
        <v>62</v>
      </c>
      <c r="W84" s="13">
        <f ca="1">ROUNDDOWN(IF($U84=1,G84,0)+IF($U84=2,N84*R_/$T84,0)+IF($U84=3,G84-(G84-N84)*($S84-R_)/($S84-$T84),0),)</f>
        <v>344</v>
      </c>
      <c r="X84" s="13">
        <f ca="1">ROUNDDOWN(IF($U84=1,H84,0)+IF($U84=2,O84*R_/$T84,0)+IF($U84=3,H84-(H84-O84)*($S84-R_)/($S84-$T84),0),)</f>
        <v>1623</v>
      </c>
      <c r="Y84" s="10">
        <f ca="1">ROUNDDOWN(IF($U84=1,J84,0)+IF($U84=2,Q84*R_/$T84,0)+IF($U84=3,IF(J84-(J84-Q84)*($S84-R_)/($S84-$T84)&gt;J84,J84,J84-(J84-Q84)*($S84-R_)/($S84-$T84)),0),)</f>
        <v>126</v>
      </c>
      <c r="Z84" s="10">
        <f ca="1">ROUNDDOWN(IF($U84=1,L84,0)+IF($U84=2,R84*R_/$T84,0)+IF($U84=3,L84-(L84-R84)*($S84-R_)/($S84-$T84),0),)</f>
        <v>526</v>
      </c>
      <c r="AA84" s="13">
        <f t="shared" ca="1" si="15"/>
        <v>532</v>
      </c>
      <c r="AB84" s="45">
        <f t="shared" ca="1" si="17"/>
        <v>2149</v>
      </c>
      <c r="AP84" s="29"/>
      <c r="AZ84" s="4"/>
    </row>
    <row r="85" spans="1:52" x14ac:dyDescent="0.3">
      <c r="A85" s="13">
        <v>80</v>
      </c>
      <c r="B85" s="13">
        <f t="shared" ca="1" si="13"/>
        <v>532</v>
      </c>
      <c r="C85" s="13">
        <f ca="1">FLOOR(V84+Y84*Лист1!$B$2,1)</f>
        <v>82</v>
      </c>
      <c r="D85" s="12">
        <f t="shared" ca="1" si="10"/>
        <v>450</v>
      </c>
      <c r="E85" s="12">
        <f t="shared" ca="1" si="16"/>
        <v>2149</v>
      </c>
      <c r="F85" s="13">
        <f ca="1">ROUNDDOWN(C85*Лист1!$B$6+RAND(),)</f>
        <v>65</v>
      </c>
      <c r="G85" s="18">
        <f ca="1">ROUNDDOWN(D85*Лист1!$B$6+RAND(),)</f>
        <v>360</v>
      </c>
      <c r="H85" s="18">
        <f ca="1">ROUNDDOWN(E85*Лист1!$B$6+RAND(),)</f>
        <v>1720</v>
      </c>
      <c r="I85" s="13">
        <f ca="1">FLOOR(G85/2*Fert,1)</f>
        <v>540</v>
      </c>
      <c r="J85" s="19">
        <f ca="1">ROUNDDOWN((I85-G85)*Лист1!$B$7+RAND(),)</f>
        <v>126</v>
      </c>
      <c r="K85" s="13">
        <f t="shared" ca="1" si="11"/>
        <v>2580</v>
      </c>
      <c r="L85" s="19">
        <f ca="1">ROUNDDOWN((K85-H85)*Лист1!$B$7+RAND(),)</f>
        <v>602</v>
      </c>
      <c r="M85" s="13">
        <f ca="1">ROUNDDOWN(F85*Лист1!$B$11+RAND(),)</f>
        <v>51</v>
      </c>
      <c r="N85" s="13">
        <f ca="1">ROUNDDOWN(G85*Лист1!$B$10+RAND(),)</f>
        <v>281</v>
      </c>
      <c r="O85" s="13">
        <f ca="1">ROUNDDOWN(H85*Лист1!$B$10+RAND(),)</f>
        <v>1341</v>
      </c>
      <c r="P85" s="24">
        <f ca="1">IFERROR(IF((C_child+assist*F85/J85)&gt;1,1,C_child+assist*F85/J85),0)</f>
        <v>0.93849206349206349</v>
      </c>
      <c r="Q85" s="13">
        <f t="shared" ca="1" si="14"/>
        <v>119</v>
      </c>
      <c r="R85" s="13">
        <f ca="1">ROUNDDOWN(L85*Лист1!$B$12+RAND(),)</f>
        <v>301</v>
      </c>
      <c r="S85" s="12">
        <f ca="1">F85*Лист1!$B$8+G85*Лист1!$B$8+J85*Лист1!$B$9+H85*Лист1!$B$8+L85*Лист1!$B$9</f>
        <v>71630</v>
      </c>
      <c r="T85" s="12">
        <f ca="1">M85*Лист1!$B$8+N85*Лист1!$B$8+Q85*Лист1!$B$9+O85*Лист1!$B$8+$R$5*Лист1!$B$9</f>
        <v>52530</v>
      </c>
      <c r="U85" s="12">
        <f t="shared" ca="1" si="12"/>
        <v>3</v>
      </c>
      <c r="V85" s="13">
        <f ca="1">ROUNDDOWN(IF($U85=1,F85,0)+IF($U85=2,M85*R_/$T85,0)+IF($U85=3,F85-(F85-M85)*($S85-R_)/($S85-$T85),0),)</f>
        <v>61</v>
      </c>
      <c r="W85" s="13">
        <f ca="1">ROUNDDOWN(IF($U85=1,G85,0)+IF($U85=2,N85*R_/$T85,0)+IF($U85=3,G85-(G85-N85)*($S85-R_)/($S85-$T85),0),)</f>
        <v>340</v>
      </c>
      <c r="X85" s="13">
        <f ca="1">ROUNDDOWN(IF($U85=1,H85,0)+IF($U85=2,O85*R_/$T85,0)+IF($U85=3,H85-(H85-O85)*($S85-R_)/($S85-$T85),0),)</f>
        <v>1628</v>
      </c>
      <c r="Y85" s="10">
        <f ca="1">ROUNDDOWN(IF($U85=1,J85,0)+IF($U85=2,Q85*R_/$T85,0)+IF($U85=3,IF(J85-(J85-Q85)*($S85-R_)/($S85-$T85)&gt;J85,J85,J85-(J85-Q85)*($S85-R_)/($S85-$T85)),0),)</f>
        <v>124</v>
      </c>
      <c r="Z85" s="10">
        <f ca="1">ROUNDDOWN(IF($U85=1,L85,0)+IF($U85=2,R85*R_/$T85,0)+IF($U85=3,L85-(L85-R85)*($S85-R_)/($S85-$T85),0),)</f>
        <v>529</v>
      </c>
      <c r="AA85" s="13">
        <f t="shared" ca="1" si="15"/>
        <v>525</v>
      </c>
      <c r="AB85" s="45">
        <f t="shared" ca="1" si="17"/>
        <v>2157</v>
      </c>
      <c r="AP85" s="29"/>
      <c r="AZ85" s="4"/>
    </row>
    <row r="86" spans="1:52" x14ac:dyDescent="0.3">
      <c r="A86" s="13">
        <v>81</v>
      </c>
      <c r="B86" s="13">
        <f t="shared" ca="1" si="13"/>
        <v>525</v>
      </c>
      <c r="C86" s="13">
        <f ca="1">FLOOR(V85+Y85*Лист1!$B$2,1)</f>
        <v>80</v>
      </c>
      <c r="D86" s="12">
        <f t="shared" ca="1" si="10"/>
        <v>445</v>
      </c>
      <c r="E86" s="12">
        <f t="shared" ca="1" si="16"/>
        <v>2157</v>
      </c>
      <c r="F86" s="13">
        <f ca="1">ROUNDDOWN(C86*Лист1!$B$6+RAND(),)</f>
        <v>64</v>
      </c>
      <c r="G86" s="18">
        <f ca="1">ROUNDDOWN(D86*Лист1!$B$6+RAND(),)</f>
        <v>356</v>
      </c>
      <c r="H86" s="18">
        <f ca="1">ROUNDDOWN(E86*Лист1!$B$6+RAND(),)</f>
        <v>1725</v>
      </c>
      <c r="I86" s="13">
        <f ca="1">FLOOR(G86/2*Fert,1)</f>
        <v>534</v>
      </c>
      <c r="J86" s="19">
        <f ca="1">ROUNDDOWN((I86-G86)*Лист1!$B$7+RAND(),)</f>
        <v>124</v>
      </c>
      <c r="K86" s="13">
        <f t="shared" ca="1" si="11"/>
        <v>2587</v>
      </c>
      <c r="L86" s="19">
        <f ca="1">ROUNDDOWN((K86-H86)*Лист1!$B$7+RAND(),)</f>
        <v>603</v>
      </c>
      <c r="M86" s="13">
        <f ca="1">ROUNDDOWN(F86*Лист1!$B$11+RAND(),)</f>
        <v>50</v>
      </c>
      <c r="N86" s="13">
        <f ca="1">ROUNDDOWN(G86*Лист1!$B$10+RAND(),)</f>
        <v>277</v>
      </c>
      <c r="O86" s="13">
        <f ca="1">ROUNDDOWN(H86*Лист1!$B$10+RAND(),)</f>
        <v>1345</v>
      </c>
      <c r="P86" s="24">
        <f ca="1">IFERROR(IF((C_child+assist*F86/J86)&gt;1,1,C_child+assist*F86/J86),0)</f>
        <v>0.93870967741935485</v>
      </c>
      <c r="Q86" s="13">
        <f t="shared" ca="1" si="14"/>
        <v>117</v>
      </c>
      <c r="R86" s="13">
        <f ca="1">ROUNDDOWN(L86*Лист1!$B$12+RAND(),)</f>
        <v>301</v>
      </c>
      <c r="S86" s="12">
        <f ca="1">F86*Лист1!$B$8+G86*Лист1!$B$8+J86*Лист1!$B$9+H86*Лист1!$B$8+L86*Лист1!$B$9</f>
        <v>71620</v>
      </c>
      <c r="T86" s="12">
        <f ca="1">M86*Лист1!$B$8+N86*Лист1!$B$8+Q86*Лист1!$B$9+O86*Лист1!$B$8+$R$5*Лист1!$B$9</f>
        <v>52480</v>
      </c>
      <c r="U86" s="12">
        <f t="shared" ca="1" si="12"/>
        <v>3</v>
      </c>
      <c r="V86" s="13">
        <f ca="1">ROUNDDOWN(IF($U86=1,F86,0)+IF($U86=2,M86*R_/$T86,0)+IF($U86=3,F86-(F86-M86)*($S86-R_)/($S86-$T86),0),)</f>
        <v>60</v>
      </c>
      <c r="W86" s="13">
        <f ca="1">ROUNDDOWN(IF($U86=1,G86,0)+IF($U86=2,N86*R_/$T86,0)+IF($U86=3,G86-(G86-N86)*($S86-R_)/($S86-$T86),0),)</f>
        <v>336</v>
      </c>
      <c r="X86" s="13">
        <f ca="1">ROUNDDOWN(IF($U86=1,H86,0)+IF($U86=2,O86*R_/$T86,0)+IF($U86=3,H86-(H86-O86)*($S86-R_)/($S86-$T86),0),)</f>
        <v>1633</v>
      </c>
      <c r="Y86" s="10">
        <f ca="1">ROUNDDOWN(IF($U86=1,J86,0)+IF($U86=2,Q86*R_/$T86,0)+IF($U86=3,IF(J86-(J86-Q86)*($S86-R_)/($S86-$T86)&gt;J86,J86,J86-(J86-Q86)*($S86-R_)/($S86-$T86)),0),)</f>
        <v>122</v>
      </c>
      <c r="Z86" s="10">
        <f ca="1">ROUNDDOWN(IF($U86=1,L86,0)+IF($U86=2,R86*R_/$T86,0)+IF($U86=3,L86-(L86-R86)*($S86-R_)/($S86-$T86),0),)</f>
        <v>530</v>
      </c>
      <c r="AA86" s="13">
        <f t="shared" ca="1" si="15"/>
        <v>518</v>
      </c>
      <c r="AB86" s="45">
        <f t="shared" ca="1" si="17"/>
        <v>2163</v>
      </c>
      <c r="AP86" s="29"/>
    </row>
    <row r="87" spans="1:52" x14ac:dyDescent="0.3">
      <c r="A87" s="13">
        <v>82</v>
      </c>
      <c r="B87" s="13">
        <f t="shared" ca="1" si="13"/>
        <v>518</v>
      </c>
      <c r="C87" s="13">
        <f ca="1">FLOOR(V86+Y86*Лист1!$B$2,1)</f>
        <v>79</v>
      </c>
      <c r="D87" s="12">
        <f t="shared" ca="1" si="10"/>
        <v>439</v>
      </c>
      <c r="E87" s="12">
        <f t="shared" ca="1" si="16"/>
        <v>2163</v>
      </c>
      <c r="F87" s="13">
        <f ca="1">ROUNDDOWN(C87*Лист1!$B$6+RAND(),)</f>
        <v>63</v>
      </c>
      <c r="G87" s="18">
        <f ca="1">ROUNDDOWN(D87*Лист1!$B$6+RAND(),)</f>
        <v>352</v>
      </c>
      <c r="H87" s="18">
        <f ca="1">ROUNDDOWN(E87*Лист1!$B$6+RAND(),)</f>
        <v>1730</v>
      </c>
      <c r="I87" s="13">
        <f ca="1">FLOOR(G87/2*Fert,1)</f>
        <v>528</v>
      </c>
      <c r="J87" s="19">
        <f ca="1">ROUNDDOWN((I87-G87)*Лист1!$B$7+RAND(),)</f>
        <v>124</v>
      </c>
      <c r="K87" s="13">
        <f t="shared" ca="1" si="11"/>
        <v>2595</v>
      </c>
      <c r="L87" s="19">
        <f ca="1">ROUNDDOWN((K87-H87)*Лист1!$B$7+RAND(),)</f>
        <v>606</v>
      </c>
      <c r="M87" s="13">
        <f ca="1">ROUNDDOWN(F87*Лист1!$B$11+RAND(),)</f>
        <v>49</v>
      </c>
      <c r="N87" s="13">
        <f ca="1">ROUNDDOWN(G87*Лист1!$B$10+RAND(),)</f>
        <v>274</v>
      </c>
      <c r="O87" s="13">
        <f ca="1">ROUNDDOWN(H87*Лист1!$B$10+RAND(),)</f>
        <v>1350</v>
      </c>
      <c r="P87" s="24">
        <f ca="1">IFERROR(IF((C_child+assist*F87/J87)&gt;1,1,C_child+assist*F87/J87),0)</f>
        <v>0.93185483870967745</v>
      </c>
      <c r="Q87" s="13">
        <f t="shared" ca="1" si="14"/>
        <v>116</v>
      </c>
      <c r="R87" s="13">
        <f ca="1">ROUNDDOWN(L87*Лист1!$B$12+RAND(),)</f>
        <v>303</v>
      </c>
      <c r="S87" s="12">
        <f ca="1">F87*Лист1!$B$8+G87*Лист1!$B$8+J87*Лист1!$B$9+H87*Лист1!$B$8+L87*Лист1!$B$9</f>
        <v>71650</v>
      </c>
      <c r="T87" s="12">
        <f ca="1">M87*Лист1!$B$8+N87*Лист1!$B$8+Q87*Лист1!$B$9+O87*Лист1!$B$8+$R$5*Лист1!$B$9</f>
        <v>52500</v>
      </c>
      <c r="U87" s="12">
        <f t="shared" ca="1" si="12"/>
        <v>3</v>
      </c>
      <c r="V87" s="13">
        <f ca="1">ROUNDDOWN(IF($U87=1,F87,0)+IF($U87=2,M87*R_/$T87,0)+IF($U87=3,F87-(F87-M87)*($S87-R_)/($S87-$T87),0),)</f>
        <v>59</v>
      </c>
      <c r="W87" s="13">
        <f ca="1">ROUNDDOWN(IF($U87=1,G87,0)+IF($U87=2,N87*R_/$T87,0)+IF($U87=3,G87-(G87-N87)*($S87-R_)/($S87-$T87),0),)</f>
        <v>333</v>
      </c>
      <c r="X87" s="13">
        <f ca="1">ROUNDDOWN(IF($U87=1,H87,0)+IF($U87=2,O87*R_/$T87,0)+IF($U87=3,H87-(H87-O87)*($S87-R_)/($S87-$T87),0),)</f>
        <v>1637</v>
      </c>
      <c r="Y87" s="10">
        <f ca="1">ROUNDDOWN(IF($U87=1,J87,0)+IF($U87=2,Q87*R_/$T87,0)+IF($U87=3,IF(J87-(J87-Q87)*($S87-R_)/($S87-$T87)&gt;J87,J87,J87-(J87-Q87)*($S87-R_)/($S87-$T87)),0),)</f>
        <v>122</v>
      </c>
      <c r="Z87" s="10">
        <f ca="1">ROUNDDOWN(IF($U87=1,L87,0)+IF($U87=2,R87*R_/$T87,0)+IF($U87=3,L87-(L87-R87)*($S87-R_)/($S87-$T87),0),)</f>
        <v>532</v>
      </c>
      <c r="AA87" s="13">
        <f t="shared" ca="1" si="15"/>
        <v>514</v>
      </c>
      <c r="AB87" s="45">
        <f t="shared" ca="1" si="17"/>
        <v>2169</v>
      </c>
      <c r="AP87" s="29"/>
    </row>
    <row r="88" spans="1:52" x14ac:dyDescent="0.3">
      <c r="A88" s="13">
        <v>83</v>
      </c>
      <c r="B88" s="13">
        <f t="shared" ca="1" si="13"/>
        <v>514</v>
      </c>
      <c r="C88" s="13">
        <f ca="1">FLOOR(V87+Y87*Лист1!$B$2,1)</f>
        <v>78</v>
      </c>
      <c r="D88" s="12">
        <f t="shared" ca="1" si="10"/>
        <v>436</v>
      </c>
      <c r="E88" s="12">
        <f t="shared" ca="1" si="16"/>
        <v>2169</v>
      </c>
      <c r="F88" s="13">
        <f ca="1">ROUNDDOWN(C88*Лист1!$B$6+RAND(),)</f>
        <v>63</v>
      </c>
      <c r="G88" s="18">
        <f ca="1">ROUNDDOWN(D88*Лист1!$B$6+RAND(),)</f>
        <v>349</v>
      </c>
      <c r="H88" s="18">
        <f ca="1">ROUNDDOWN(E88*Лист1!$B$6+RAND(),)</f>
        <v>1736</v>
      </c>
      <c r="I88" s="13">
        <f ca="1">FLOOR(G88/2*Fert,1)</f>
        <v>523</v>
      </c>
      <c r="J88" s="19">
        <f ca="1">ROUNDDOWN((I88-G88)*Лист1!$B$7+RAND(),)</f>
        <v>121</v>
      </c>
      <c r="K88" s="13">
        <f t="shared" ca="1" si="11"/>
        <v>2604</v>
      </c>
      <c r="L88" s="19">
        <f ca="1">ROUNDDOWN((K88-H88)*Лист1!$B$7+RAND(),)</f>
        <v>607</v>
      </c>
      <c r="M88" s="13">
        <f ca="1">ROUNDDOWN(F88*Лист1!$B$11+RAND(),)</f>
        <v>50</v>
      </c>
      <c r="N88" s="13">
        <f ca="1">ROUNDDOWN(G88*Лист1!$B$10+RAND(),)</f>
        <v>272</v>
      </c>
      <c r="O88" s="13">
        <f ca="1">ROUNDDOWN(H88*Лист1!$B$10+RAND(),)</f>
        <v>1354</v>
      </c>
      <c r="P88" s="24">
        <f ca="1">IFERROR(IF((C_child+assist*F88/J88)&gt;1,1,C_child+assist*F88/J88),0)</f>
        <v>0.94256198347107434</v>
      </c>
      <c r="Q88" s="13">
        <f t="shared" ca="1" si="14"/>
        <v>114</v>
      </c>
      <c r="R88" s="13">
        <f ca="1">ROUNDDOWN(L88*Лист1!$B$12+RAND(),)</f>
        <v>304</v>
      </c>
      <c r="S88" s="12">
        <f ca="1">F88*Лист1!$B$8+G88*Лист1!$B$8+J88*Лист1!$B$9+H88*Лист1!$B$8+L88*Лист1!$B$9</f>
        <v>71720</v>
      </c>
      <c r="T88" s="12">
        <f ca="1">M88*Лист1!$B$8+N88*Лист1!$B$8+Q88*Лист1!$B$9+O88*Лист1!$B$8+$R$5*Лист1!$B$9</f>
        <v>52570</v>
      </c>
      <c r="U88" s="12">
        <f t="shared" ca="1" si="12"/>
        <v>3</v>
      </c>
      <c r="V88" s="13">
        <f ca="1">ROUNDDOWN(IF($U88=1,F88,0)+IF($U88=2,M88*R_/$T88,0)+IF($U88=3,F88-(F88-M88)*($S88-R_)/($S88-$T88),0),)</f>
        <v>59</v>
      </c>
      <c r="W88" s="13">
        <f ca="1">ROUNDDOWN(IF($U88=1,G88,0)+IF($U88=2,N88*R_/$T88,0)+IF($U88=3,G88-(G88-N88)*($S88-R_)/($S88-$T88),0),)</f>
        <v>330</v>
      </c>
      <c r="X88" s="13">
        <f ca="1">ROUNDDOWN(IF($U88=1,H88,0)+IF($U88=2,O88*R_/$T88,0)+IF($U88=3,H88-(H88-O88)*($S88-R_)/($S88-$T88),0),)</f>
        <v>1641</v>
      </c>
      <c r="Y88" s="10">
        <f ca="1">ROUNDDOWN(IF($U88=1,J88,0)+IF($U88=2,Q88*R_/$T88,0)+IF($U88=3,IF(J88-(J88-Q88)*($S88-R_)/($S88-$T88)&gt;J88,J88,J88-(J88-Q88)*($S88-R_)/($S88-$T88)),0),)</f>
        <v>119</v>
      </c>
      <c r="Z88" s="10">
        <f ca="1">ROUNDDOWN(IF($U88=1,L88,0)+IF($U88=2,R88*R_/$T88,0)+IF($U88=3,L88-(L88-R88)*($S88-R_)/($S88-$T88),0),)</f>
        <v>532</v>
      </c>
      <c r="AA88" s="13">
        <f t="shared" ca="1" si="15"/>
        <v>508</v>
      </c>
      <c r="AB88" s="45">
        <f t="shared" ca="1" si="17"/>
        <v>2173</v>
      </c>
      <c r="AP88" s="29"/>
    </row>
    <row r="89" spans="1:52" x14ac:dyDescent="0.3">
      <c r="A89" s="13">
        <v>84</v>
      </c>
      <c r="B89" s="13">
        <f t="shared" ca="1" si="13"/>
        <v>508</v>
      </c>
      <c r="C89" s="13">
        <f ca="1">FLOOR(V88+Y88*Лист1!$B$2,1)</f>
        <v>78</v>
      </c>
      <c r="D89" s="12">
        <f t="shared" ca="1" si="10"/>
        <v>430</v>
      </c>
      <c r="E89" s="12">
        <f t="shared" ca="1" si="16"/>
        <v>2173</v>
      </c>
      <c r="F89" s="13">
        <f ca="1">ROUNDDOWN(C89*Лист1!$B$6+RAND(),)</f>
        <v>63</v>
      </c>
      <c r="G89" s="18">
        <f ca="1">ROUNDDOWN(D89*Лист1!$B$6+RAND(),)</f>
        <v>344</v>
      </c>
      <c r="H89" s="18">
        <f ca="1">ROUNDDOWN(E89*Лист1!$B$6+RAND(),)</f>
        <v>1738</v>
      </c>
      <c r="I89" s="13">
        <f ca="1">FLOOR(G89/2*Fert,1)</f>
        <v>516</v>
      </c>
      <c r="J89" s="19">
        <f ca="1">ROUNDDOWN((I89-G89)*Лист1!$B$7+RAND(),)</f>
        <v>121</v>
      </c>
      <c r="K89" s="13">
        <f t="shared" ca="1" si="11"/>
        <v>2607</v>
      </c>
      <c r="L89" s="19">
        <f ca="1">ROUNDDOWN((K89-H89)*Лист1!$B$7+RAND(),)</f>
        <v>609</v>
      </c>
      <c r="M89" s="13">
        <f ca="1">ROUNDDOWN(F89*Лист1!$B$11+RAND(),)</f>
        <v>49</v>
      </c>
      <c r="N89" s="13">
        <f ca="1">ROUNDDOWN(G89*Лист1!$B$10+RAND(),)</f>
        <v>268</v>
      </c>
      <c r="O89" s="13">
        <f ca="1">ROUNDDOWN(H89*Лист1!$B$10+RAND(),)</f>
        <v>1356</v>
      </c>
      <c r="P89" s="24">
        <f ca="1">IFERROR(IF((C_child+assist*F89/J89)&gt;1,1,C_child+assist*F89/J89),0)</f>
        <v>0.94256198347107434</v>
      </c>
      <c r="Q89" s="13">
        <f t="shared" ca="1" si="14"/>
        <v>114</v>
      </c>
      <c r="R89" s="13">
        <f ca="1">ROUNDDOWN(L89*Лист1!$B$12+RAND(),)</f>
        <v>305</v>
      </c>
      <c r="S89" s="12">
        <f ca="1">F89*Лист1!$B$8+G89*Лист1!$B$8+J89*Лист1!$B$9+H89*Лист1!$B$8+L89*Лист1!$B$9</f>
        <v>71650</v>
      </c>
      <c r="T89" s="12">
        <f ca="1">M89*Лист1!$B$8+N89*Лист1!$B$8+Q89*Лист1!$B$9+O89*Лист1!$B$8+$R$5*Лист1!$B$9</f>
        <v>52480</v>
      </c>
      <c r="U89" s="12">
        <f t="shared" ca="1" si="12"/>
        <v>3</v>
      </c>
      <c r="V89" s="13">
        <f ca="1">ROUNDDOWN(IF($U89=1,F89,0)+IF($U89=2,M89*R_/$T89,0)+IF($U89=3,F89-(F89-M89)*($S89-R_)/($S89-$T89),0),)</f>
        <v>59</v>
      </c>
      <c r="W89" s="13">
        <f ca="1">ROUNDDOWN(IF($U89=1,G89,0)+IF($U89=2,N89*R_/$T89,0)+IF($U89=3,G89-(G89-N89)*($S89-R_)/($S89-$T89),0),)</f>
        <v>325</v>
      </c>
      <c r="X89" s="13">
        <f ca="1">ROUNDDOWN(IF($U89=1,H89,0)+IF($U89=2,O89*R_/$T89,0)+IF($U89=3,H89-(H89-O89)*($S89-R_)/($S89-$T89),0),)</f>
        <v>1645</v>
      </c>
      <c r="Y89" s="10">
        <f ca="1">ROUNDDOWN(IF($U89=1,J89,0)+IF($U89=2,Q89*R_/$T89,0)+IF($U89=3,IF(J89-(J89-Q89)*($S89-R_)/($S89-$T89)&gt;J89,J89,J89-(J89-Q89)*($S89-R_)/($S89-$T89)),0),)</f>
        <v>119</v>
      </c>
      <c r="Z89" s="10">
        <f ca="1">ROUNDDOWN(IF($U89=1,L89,0)+IF($U89=2,R89*R_/$T89,0)+IF($U89=3,L89-(L89-R89)*($S89-R_)/($S89-$T89),0),)</f>
        <v>535</v>
      </c>
      <c r="AA89" s="13">
        <f t="shared" ca="1" si="15"/>
        <v>503</v>
      </c>
      <c r="AB89" s="45">
        <f t="shared" ca="1" si="17"/>
        <v>2180</v>
      </c>
      <c r="AP89" s="29"/>
    </row>
    <row r="90" spans="1:52" x14ac:dyDescent="0.3">
      <c r="A90" s="13">
        <v>85</v>
      </c>
      <c r="B90" s="13">
        <f t="shared" ca="1" si="13"/>
        <v>503</v>
      </c>
      <c r="C90" s="13">
        <f ca="1">FLOOR(V89+Y89*Лист1!$B$2,1)</f>
        <v>78</v>
      </c>
      <c r="D90" s="12">
        <f t="shared" ca="1" si="10"/>
        <v>425</v>
      </c>
      <c r="E90" s="12">
        <f t="shared" ca="1" si="16"/>
        <v>2180</v>
      </c>
      <c r="F90" s="13">
        <f ca="1">ROUNDDOWN(C90*Лист1!$B$6+RAND(),)</f>
        <v>63</v>
      </c>
      <c r="G90" s="18">
        <f ca="1">ROUNDDOWN(D90*Лист1!$B$6+RAND(),)</f>
        <v>340</v>
      </c>
      <c r="H90" s="18">
        <f ca="1">ROUNDDOWN(E90*Лист1!$B$6+RAND(),)</f>
        <v>1744</v>
      </c>
      <c r="I90" s="13">
        <f ca="1">FLOOR(G90/2*Fert,1)</f>
        <v>510</v>
      </c>
      <c r="J90" s="19">
        <f ca="1">ROUNDDOWN((I90-G90)*Лист1!$B$7+RAND(),)</f>
        <v>119</v>
      </c>
      <c r="K90" s="13">
        <f t="shared" ca="1" si="11"/>
        <v>2616</v>
      </c>
      <c r="L90" s="19">
        <f ca="1">ROUNDDOWN((K90-H90)*Лист1!$B$7+RAND(),)</f>
        <v>610</v>
      </c>
      <c r="M90" s="13">
        <f ca="1">ROUNDDOWN(F90*Лист1!$B$11+RAND(),)</f>
        <v>49</v>
      </c>
      <c r="N90" s="13">
        <f ca="1">ROUNDDOWN(G90*Лист1!$B$10+RAND(),)</f>
        <v>265</v>
      </c>
      <c r="O90" s="13">
        <f ca="1">ROUNDDOWN(H90*Лист1!$B$10+RAND(),)</f>
        <v>1360</v>
      </c>
      <c r="P90" s="24">
        <f ca="1">IFERROR(IF((C_child+assist*F90/J90)&gt;1,1,C_child+assist*F90/J90),0)</f>
        <v>0.95</v>
      </c>
      <c r="Q90" s="13">
        <f t="shared" ca="1" si="14"/>
        <v>113</v>
      </c>
      <c r="R90" s="13">
        <f ca="1">ROUNDDOWN(L90*Лист1!$B$12+RAND(),)</f>
        <v>305</v>
      </c>
      <c r="S90" s="12">
        <f ca="1">F90*Лист1!$B$8+G90*Лист1!$B$8+J90*Лист1!$B$9+H90*Лист1!$B$8+L90*Лист1!$B$9</f>
        <v>71700</v>
      </c>
      <c r="T90" s="12">
        <f ca="1">M90*Лист1!$B$8+N90*Лист1!$B$8+Q90*Лист1!$B$9+O90*Лист1!$B$8+$R$5*Лист1!$B$9</f>
        <v>52500</v>
      </c>
      <c r="U90" s="12">
        <f t="shared" ca="1" si="12"/>
        <v>3</v>
      </c>
      <c r="V90" s="13">
        <f ca="1">ROUNDDOWN(IF($U90=1,F90,0)+IF($U90=2,M90*R_/$T90,0)+IF($U90=3,F90-(F90-M90)*($S90-R_)/($S90-$T90),0),)</f>
        <v>59</v>
      </c>
      <c r="W90" s="13">
        <f ca="1">ROUNDDOWN(IF($U90=1,G90,0)+IF($U90=2,N90*R_/$T90,0)+IF($U90=3,G90-(G90-N90)*($S90-R_)/($S90-$T90),0),)</f>
        <v>321</v>
      </c>
      <c r="X90" s="13">
        <f ca="1">ROUNDDOWN(IF($U90=1,H90,0)+IF($U90=2,O90*R_/$T90,0)+IF($U90=3,H90-(H90-O90)*($S90-R_)/($S90-$T90),0),)</f>
        <v>1650</v>
      </c>
      <c r="Y90" s="10">
        <f ca="1">ROUNDDOWN(IF($U90=1,J90,0)+IF($U90=2,Q90*R_/$T90,0)+IF($U90=3,IF(J90-(J90-Q90)*($S90-R_)/($S90-$T90)&gt;J90,J90,J90-(J90-Q90)*($S90-R_)/($S90-$T90)),0),)</f>
        <v>117</v>
      </c>
      <c r="Z90" s="10">
        <f ca="1">ROUNDDOWN(IF($U90=1,L90,0)+IF($U90=2,R90*R_/$T90,0)+IF($U90=3,L90-(L90-R90)*($S90-R_)/($S90-$T90),0),)</f>
        <v>535</v>
      </c>
      <c r="AA90" s="13">
        <f t="shared" ca="1" si="15"/>
        <v>497</v>
      </c>
      <c r="AB90" s="45">
        <f t="shared" ca="1" si="17"/>
        <v>2185</v>
      </c>
      <c r="AP90" s="29"/>
    </row>
    <row r="91" spans="1:52" x14ac:dyDescent="0.3">
      <c r="A91" s="13">
        <v>86</v>
      </c>
      <c r="B91" s="13">
        <f t="shared" ca="1" si="13"/>
        <v>497</v>
      </c>
      <c r="C91" s="13">
        <f ca="1">FLOOR(V90+Y90*Лист1!$B$2,1)</f>
        <v>77</v>
      </c>
      <c r="D91" s="12">
        <f t="shared" ca="1" si="10"/>
        <v>420</v>
      </c>
      <c r="E91" s="12">
        <f t="shared" ca="1" si="16"/>
        <v>2185</v>
      </c>
      <c r="F91" s="13">
        <f ca="1">ROUNDDOWN(C91*Лист1!$B$6+RAND(),)</f>
        <v>62</v>
      </c>
      <c r="G91" s="18">
        <f ca="1">ROUNDDOWN(D91*Лист1!$B$6+RAND(),)</f>
        <v>336</v>
      </c>
      <c r="H91" s="18">
        <f ca="1">ROUNDDOWN(E91*Лист1!$B$6+RAND(),)</f>
        <v>1748</v>
      </c>
      <c r="I91" s="13">
        <f ca="1">FLOOR(G91/2*Fert,1)</f>
        <v>504</v>
      </c>
      <c r="J91" s="19">
        <f ca="1">ROUNDDOWN((I91-G91)*Лист1!$B$7+RAND(),)</f>
        <v>118</v>
      </c>
      <c r="K91" s="13">
        <f t="shared" ca="1" si="11"/>
        <v>2622</v>
      </c>
      <c r="L91" s="19">
        <f ca="1">ROUNDDOWN((K91-H91)*Лист1!$B$7+RAND(),)</f>
        <v>611</v>
      </c>
      <c r="M91" s="13">
        <f ca="1">ROUNDDOWN(F91*Лист1!$B$11+RAND(),)</f>
        <v>48</v>
      </c>
      <c r="N91" s="13">
        <f ca="1">ROUNDDOWN(G91*Лист1!$B$10+RAND(),)</f>
        <v>263</v>
      </c>
      <c r="O91" s="13">
        <f ca="1">ROUNDDOWN(H91*Лист1!$B$10+RAND(),)</f>
        <v>1363</v>
      </c>
      <c r="P91" s="24">
        <f ca="1">IFERROR(IF((C_child+assist*F91/J91)&gt;1,1,C_child+assist*F91/J91),0)</f>
        <v>0.94661016949152543</v>
      </c>
      <c r="Q91" s="13">
        <f t="shared" ca="1" si="14"/>
        <v>112</v>
      </c>
      <c r="R91" s="13">
        <f ca="1">ROUNDDOWN(L91*Лист1!$B$12+RAND(),)</f>
        <v>305</v>
      </c>
      <c r="S91" s="12">
        <f ca="1">F91*Лист1!$B$8+G91*Лист1!$B$8+J91*Лист1!$B$9+H91*Лист1!$B$8+L91*Лист1!$B$9</f>
        <v>71670</v>
      </c>
      <c r="T91" s="12">
        <f ca="1">M91*Лист1!$B$8+N91*Лист1!$B$8+Q91*Лист1!$B$9+O91*Лист1!$B$8+$R$5*Лист1!$B$9</f>
        <v>52490</v>
      </c>
      <c r="U91" s="12">
        <f t="shared" ca="1" si="12"/>
        <v>3</v>
      </c>
      <c r="V91" s="13">
        <f ca="1">ROUNDDOWN(IF($U91=1,F91,0)+IF($U91=2,M91*R_/$T91,0)+IF($U91=3,F91-(F91-M91)*($S91-R_)/($S91-$T91),0),)</f>
        <v>58</v>
      </c>
      <c r="W91" s="13">
        <f ca="1">ROUNDDOWN(IF($U91=1,G91,0)+IF($U91=2,N91*R_/$T91,0)+IF($U91=3,G91-(G91-N91)*($S91-R_)/($S91-$T91),0),)</f>
        <v>318</v>
      </c>
      <c r="X91" s="13">
        <f ca="1">ROUNDDOWN(IF($U91=1,H91,0)+IF($U91=2,O91*R_/$T91,0)+IF($U91=3,H91-(H91-O91)*($S91-R_)/($S91-$T91),0),)</f>
        <v>1654</v>
      </c>
      <c r="Y91" s="10">
        <f ca="1">ROUNDDOWN(IF($U91=1,J91,0)+IF($U91=2,Q91*R_/$T91,0)+IF($U91=3,IF(J91-(J91-Q91)*($S91-R_)/($S91-$T91)&gt;J91,J91,J91-(J91-Q91)*($S91-R_)/($S91-$T91)),0),)</f>
        <v>116</v>
      </c>
      <c r="Z91" s="10">
        <f ca="1">ROUNDDOWN(IF($U91=1,L91,0)+IF($U91=2,R91*R_/$T91,0)+IF($U91=3,L91-(L91-R91)*($S91-R_)/($S91-$T91),0),)</f>
        <v>536</v>
      </c>
      <c r="AA91" s="13">
        <f t="shared" ca="1" si="15"/>
        <v>492</v>
      </c>
      <c r="AB91" s="45">
        <f t="shared" ca="1" si="17"/>
        <v>2190</v>
      </c>
      <c r="AP91" s="29"/>
    </row>
    <row r="92" spans="1:52" x14ac:dyDescent="0.3">
      <c r="A92" s="13">
        <v>87</v>
      </c>
      <c r="B92" s="13">
        <f t="shared" ca="1" si="13"/>
        <v>492</v>
      </c>
      <c r="C92" s="13">
        <f ca="1">FLOOR(V91+Y91*Лист1!$B$2,1)</f>
        <v>76</v>
      </c>
      <c r="D92" s="12">
        <f t="shared" ca="1" si="10"/>
        <v>416</v>
      </c>
      <c r="E92" s="12">
        <f t="shared" ca="1" si="16"/>
        <v>2190</v>
      </c>
      <c r="F92" s="13">
        <f ca="1">ROUNDDOWN(C92*Лист1!$B$6+RAND(),)</f>
        <v>61</v>
      </c>
      <c r="G92" s="18">
        <f ca="1">ROUNDDOWN(D92*Лист1!$B$6+RAND(),)</f>
        <v>333</v>
      </c>
      <c r="H92" s="18">
        <f ca="1">ROUNDDOWN(E92*Лист1!$B$6+RAND(),)</f>
        <v>1752</v>
      </c>
      <c r="I92" s="13">
        <f ca="1">FLOOR(G92/2*Fert,1)</f>
        <v>499</v>
      </c>
      <c r="J92" s="19">
        <f ca="1">ROUNDDOWN((I92-G92)*Лист1!$B$7+RAND(),)</f>
        <v>116</v>
      </c>
      <c r="K92" s="13">
        <f t="shared" ca="1" si="11"/>
        <v>2628</v>
      </c>
      <c r="L92" s="19">
        <f ca="1">ROUNDDOWN((K92-H92)*Лист1!$B$7+RAND(),)</f>
        <v>613</v>
      </c>
      <c r="M92" s="13">
        <f ca="1">ROUNDDOWN(F92*Лист1!$B$11+RAND(),)</f>
        <v>48</v>
      </c>
      <c r="N92" s="13">
        <f ca="1">ROUNDDOWN(G92*Лист1!$B$10+RAND(),)</f>
        <v>260</v>
      </c>
      <c r="O92" s="13">
        <f ca="1">ROUNDDOWN(H92*Лист1!$B$10+RAND(),)</f>
        <v>1366</v>
      </c>
      <c r="P92" s="24">
        <f ca="1">IFERROR(IF((C_child+assist*F92/J92)&gt;1,1,C_child+assist*F92/J92),0)</f>
        <v>0.94698275862068959</v>
      </c>
      <c r="Q92" s="13">
        <f t="shared" ca="1" si="14"/>
        <v>110</v>
      </c>
      <c r="R92" s="13">
        <f ca="1">ROUNDDOWN(L92*Лист1!$B$12+RAND(),)</f>
        <v>306</v>
      </c>
      <c r="S92" s="12">
        <f ca="1">F92*Лист1!$B$8+G92*Лист1!$B$8+J92*Лист1!$B$9+H92*Лист1!$B$8+L92*Лист1!$B$9</f>
        <v>71670</v>
      </c>
      <c r="T92" s="12">
        <f ca="1">M92*Лист1!$B$8+N92*Лист1!$B$8+Q92*Лист1!$B$9+O92*Лист1!$B$8+$R$5*Лист1!$B$9</f>
        <v>52470</v>
      </c>
      <c r="U92" s="12">
        <f t="shared" ca="1" si="12"/>
        <v>3</v>
      </c>
      <c r="V92" s="13">
        <f ca="1">ROUNDDOWN(IF($U92=1,F92,0)+IF($U92=2,M92*R_/$T92,0)+IF($U92=3,F92-(F92-M92)*($S92-R_)/($S92-$T92),0),)</f>
        <v>57</v>
      </c>
      <c r="W92" s="13">
        <f ca="1">ROUNDDOWN(IF($U92=1,G92,0)+IF($U92=2,N92*R_/$T92,0)+IF($U92=3,G92-(G92-N92)*($S92-R_)/($S92-$T92),0),)</f>
        <v>315</v>
      </c>
      <c r="X92" s="13">
        <f ca="1">ROUNDDOWN(IF($U92=1,H92,0)+IF($U92=2,O92*R_/$T92,0)+IF($U92=3,H92-(H92-O92)*($S92-R_)/($S92-$T92),0),)</f>
        <v>1658</v>
      </c>
      <c r="Y92" s="10">
        <f ca="1">ROUNDDOWN(IF($U92=1,J92,0)+IF($U92=2,Q92*R_/$T92,0)+IF($U92=3,IF(J92-(J92-Q92)*($S92-R_)/($S92-$T92)&gt;J92,J92,J92-(J92-Q92)*($S92-R_)/($S92-$T92)),0),)</f>
        <v>114</v>
      </c>
      <c r="Z92" s="10">
        <f ca="1">ROUNDDOWN(IF($U92=1,L92,0)+IF($U92=2,R92*R_/$T92,0)+IF($U92=3,L92-(L92-R92)*($S92-R_)/($S92-$T92),0),)</f>
        <v>538</v>
      </c>
      <c r="AA92" s="13">
        <f t="shared" ca="1" si="15"/>
        <v>486</v>
      </c>
      <c r="AB92" s="45">
        <f t="shared" ca="1" si="17"/>
        <v>2196</v>
      </c>
      <c r="AP92" s="29"/>
    </row>
    <row r="93" spans="1:52" x14ac:dyDescent="0.3">
      <c r="A93" s="13">
        <v>88</v>
      </c>
      <c r="B93" s="13">
        <f t="shared" ca="1" si="13"/>
        <v>486</v>
      </c>
      <c r="C93" s="13">
        <f ca="1">FLOOR(V92+Y92*Лист1!$B$2,1)</f>
        <v>75</v>
      </c>
      <c r="D93" s="12">
        <f t="shared" ca="1" si="10"/>
        <v>411</v>
      </c>
      <c r="E93" s="12">
        <f t="shared" ca="1" si="16"/>
        <v>2196</v>
      </c>
      <c r="F93" s="13">
        <f ca="1">ROUNDDOWN(C93*Лист1!$B$6+RAND(),)</f>
        <v>60</v>
      </c>
      <c r="G93" s="18">
        <f ca="1">ROUNDDOWN(D93*Лист1!$B$6+RAND(),)</f>
        <v>329</v>
      </c>
      <c r="H93" s="18">
        <f ca="1">ROUNDDOWN(E93*Лист1!$B$6+RAND(),)</f>
        <v>1757</v>
      </c>
      <c r="I93" s="13">
        <f ca="1">FLOOR(G93/2*Fert,1)</f>
        <v>493</v>
      </c>
      <c r="J93" s="19">
        <f ca="1">ROUNDDOWN((I93-G93)*Лист1!$B$7+RAND(),)</f>
        <v>115</v>
      </c>
      <c r="K93" s="13">
        <f t="shared" ca="1" si="11"/>
        <v>2635</v>
      </c>
      <c r="L93" s="19">
        <f ca="1">ROUNDDOWN((K93-H93)*Лист1!$B$7+RAND(),)</f>
        <v>614</v>
      </c>
      <c r="M93" s="13">
        <f ca="1">ROUNDDOWN(F93*Лист1!$B$11+RAND(),)</f>
        <v>46</v>
      </c>
      <c r="N93" s="13">
        <f ca="1">ROUNDDOWN(G93*Лист1!$B$10+RAND(),)</f>
        <v>257</v>
      </c>
      <c r="O93" s="13">
        <f ca="1">ROUNDDOWN(H93*Лист1!$B$10+RAND(),)</f>
        <v>1370</v>
      </c>
      <c r="P93" s="24">
        <f ca="1">IFERROR(IF((C_child+assist*F93/J93)&gt;1,1,C_child+assist*F93/J93),0)</f>
        <v>0.94347826086956521</v>
      </c>
      <c r="Q93" s="13">
        <f t="shared" ca="1" si="14"/>
        <v>108</v>
      </c>
      <c r="R93" s="13">
        <f ca="1">ROUNDDOWN(L93*Лист1!$B$12+RAND(),)</f>
        <v>307</v>
      </c>
      <c r="S93" s="12">
        <f ca="1">F93*Лист1!$B$8+G93*Лист1!$B$8+J93*Лист1!$B$9+H93*Лист1!$B$8+L93*Лист1!$B$9</f>
        <v>71670</v>
      </c>
      <c r="T93" s="12">
        <f ca="1">M93*Лист1!$B$8+N93*Лист1!$B$8+Q93*Лист1!$B$9+O93*Лист1!$B$8+$R$5*Лист1!$B$9</f>
        <v>52420</v>
      </c>
      <c r="U93" s="12">
        <f t="shared" ca="1" si="12"/>
        <v>3</v>
      </c>
      <c r="V93" s="13">
        <f ca="1">ROUNDDOWN(IF($U93=1,F93,0)+IF($U93=2,M93*R_/$T93,0)+IF($U93=3,F93-(F93-M93)*($S93-R_)/($S93-$T93),0),)</f>
        <v>56</v>
      </c>
      <c r="W93" s="13">
        <f ca="1">ROUNDDOWN(IF($U93=1,G93,0)+IF($U93=2,N93*R_/$T93,0)+IF($U93=3,G93-(G93-N93)*($S93-R_)/($S93-$T93),0),)</f>
        <v>311</v>
      </c>
      <c r="X93" s="13">
        <f ca="1">ROUNDDOWN(IF($U93=1,H93,0)+IF($U93=2,O93*R_/$T93,0)+IF($U93=3,H93-(H93-O93)*($S93-R_)/($S93-$T93),0),)</f>
        <v>1663</v>
      </c>
      <c r="Y93" s="10">
        <f ca="1">ROUNDDOWN(IF($U93=1,J93,0)+IF($U93=2,Q93*R_/$T93,0)+IF($U93=3,IF(J93-(J93-Q93)*($S93-R_)/($S93-$T93)&gt;J93,J93,J93-(J93-Q93)*($S93-R_)/($S93-$T93)),0),)</f>
        <v>113</v>
      </c>
      <c r="Z93" s="10">
        <f ca="1">ROUNDDOWN(IF($U93=1,L93,0)+IF($U93=2,R93*R_/$T93,0)+IF($U93=3,L93-(L93-R93)*($S93-R_)/($S93-$T93),0),)</f>
        <v>539</v>
      </c>
      <c r="AA93" s="13">
        <f t="shared" ca="1" si="15"/>
        <v>480</v>
      </c>
      <c r="AB93" s="45">
        <f t="shared" ca="1" si="17"/>
        <v>2202</v>
      </c>
      <c r="AP93" s="29"/>
    </row>
    <row r="94" spans="1:52" x14ac:dyDescent="0.3">
      <c r="A94" s="13">
        <v>89</v>
      </c>
      <c r="B94" s="13">
        <f t="shared" ca="1" si="13"/>
        <v>480</v>
      </c>
      <c r="C94" s="13">
        <f ca="1">FLOOR(V93+Y93*Лист1!$B$2,1)</f>
        <v>74</v>
      </c>
      <c r="D94" s="12">
        <f t="shared" ca="1" si="10"/>
        <v>406</v>
      </c>
      <c r="E94" s="12">
        <f t="shared" ca="1" si="16"/>
        <v>2202</v>
      </c>
      <c r="F94" s="13">
        <f ca="1">ROUNDDOWN(C94*Лист1!$B$6+RAND(),)</f>
        <v>59</v>
      </c>
      <c r="G94" s="18">
        <f ca="1">ROUNDDOWN(D94*Лист1!$B$6+RAND(),)</f>
        <v>325</v>
      </c>
      <c r="H94" s="18">
        <f ca="1">ROUNDDOWN(E94*Лист1!$B$6+RAND(),)</f>
        <v>1761</v>
      </c>
      <c r="I94" s="13">
        <f ca="1">FLOOR(G94/2*Fert,1)</f>
        <v>487</v>
      </c>
      <c r="J94" s="19">
        <f ca="1">ROUNDDOWN((I94-G94)*Лист1!$B$7+RAND(),)</f>
        <v>114</v>
      </c>
      <c r="K94" s="13">
        <f t="shared" ca="1" si="11"/>
        <v>2641</v>
      </c>
      <c r="L94" s="19">
        <f ca="1">ROUNDDOWN((K94-H94)*Лист1!$B$7+RAND(),)</f>
        <v>616</v>
      </c>
      <c r="M94" s="13">
        <f ca="1">ROUNDDOWN(F94*Лист1!$B$11+RAND(),)</f>
        <v>47</v>
      </c>
      <c r="N94" s="13">
        <f ca="1">ROUNDDOWN(G94*Лист1!$B$10+RAND(),)</f>
        <v>253</v>
      </c>
      <c r="O94" s="13">
        <f ca="1">ROUNDDOWN(H94*Лист1!$B$10+RAND(),)</f>
        <v>1373</v>
      </c>
      <c r="P94" s="24">
        <f ca="1">IFERROR(IF((C_child+assist*F94/J94)&gt;1,1,C_child+assist*F94/J94),0)</f>
        <v>0.93991228070175437</v>
      </c>
      <c r="Q94" s="13">
        <f t="shared" ca="1" si="14"/>
        <v>108</v>
      </c>
      <c r="R94" s="13">
        <f ca="1">ROUNDDOWN(L94*Лист1!$B$12+RAND(),)</f>
        <v>308</v>
      </c>
      <c r="S94" s="12">
        <f ca="1">F94*Лист1!$B$8+G94*Лист1!$B$8+J94*Лист1!$B$9+H94*Лист1!$B$8+L94*Лист1!$B$9</f>
        <v>71650</v>
      </c>
      <c r="T94" s="12">
        <f ca="1">M94*Лист1!$B$8+N94*Лист1!$B$8+Q94*Лист1!$B$9+O94*Лист1!$B$8+$R$5*Лист1!$B$9</f>
        <v>52420</v>
      </c>
      <c r="U94" s="12">
        <f t="shared" ca="1" si="12"/>
        <v>3</v>
      </c>
      <c r="V94" s="13">
        <f ca="1">ROUNDDOWN(IF($U94=1,F94,0)+IF($U94=2,M94*R_/$T94,0)+IF($U94=3,F94-(F94-M94)*($S94-R_)/($S94-$T94),0),)</f>
        <v>56</v>
      </c>
      <c r="W94" s="13">
        <f ca="1">ROUNDDOWN(IF($U94=1,G94,0)+IF($U94=2,N94*R_/$T94,0)+IF($U94=3,G94-(G94-N94)*($S94-R_)/($S94-$T94),0),)</f>
        <v>307</v>
      </c>
      <c r="X94" s="13">
        <f ca="1">ROUNDDOWN(IF($U94=1,H94,0)+IF($U94=2,O94*R_/$T94,0)+IF($U94=3,H94-(H94-O94)*($S94-R_)/($S94-$T94),0),)</f>
        <v>1667</v>
      </c>
      <c r="Y94" s="10">
        <f ca="1">ROUNDDOWN(IF($U94=1,J94,0)+IF($U94=2,Q94*R_/$T94,0)+IF($U94=3,IF(J94-(J94-Q94)*($S94-R_)/($S94-$T94)&gt;J94,J94,J94-(J94-Q94)*($S94-R_)/($S94-$T94)),0),)</f>
        <v>112</v>
      </c>
      <c r="Z94" s="10">
        <f ca="1">ROUNDDOWN(IF($U94=1,L94,0)+IF($U94=2,R94*R_/$T94,0)+IF($U94=3,L94-(L94-R94)*($S94-R_)/($S94-$T94),0),)</f>
        <v>541</v>
      </c>
      <c r="AA94" s="13">
        <f t="shared" ca="1" si="15"/>
        <v>475</v>
      </c>
      <c r="AB94" s="45">
        <f t="shared" ca="1" si="17"/>
        <v>2208</v>
      </c>
      <c r="AP94" s="29"/>
    </row>
    <row r="95" spans="1:52" x14ac:dyDescent="0.3">
      <c r="A95" s="13">
        <v>90</v>
      </c>
      <c r="B95" s="13">
        <f t="shared" ca="1" si="13"/>
        <v>475</v>
      </c>
      <c r="C95" s="13">
        <f ca="1">FLOOR(V94+Y94*Лист1!$B$2,1)</f>
        <v>73</v>
      </c>
      <c r="D95" s="12">
        <f t="shared" ca="1" si="10"/>
        <v>402</v>
      </c>
      <c r="E95" s="12">
        <f t="shared" ca="1" si="16"/>
        <v>2208</v>
      </c>
      <c r="F95" s="13">
        <f ca="1">ROUNDDOWN(C95*Лист1!$B$6+RAND(),)</f>
        <v>58</v>
      </c>
      <c r="G95" s="18">
        <f ca="1">ROUNDDOWN(D95*Лист1!$B$6+RAND(),)</f>
        <v>322</v>
      </c>
      <c r="H95" s="18">
        <f ca="1">ROUNDDOWN(E95*Лист1!$B$6+RAND(),)</f>
        <v>1767</v>
      </c>
      <c r="I95" s="13">
        <f ca="1">FLOOR(G95/2*Fert,1)</f>
        <v>483</v>
      </c>
      <c r="J95" s="19">
        <f ca="1">ROUNDDOWN((I95-G95)*Лист1!$B$7+RAND(),)</f>
        <v>113</v>
      </c>
      <c r="K95" s="13">
        <f t="shared" ca="1" si="11"/>
        <v>2650</v>
      </c>
      <c r="L95" s="19">
        <f ca="1">ROUNDDOWN((K95-H95)*Лист1!$B$7+RAND(),)</f>
        <v>618</v>
      </c>
      <c r="M95" s="13">
        <f ca="1">ROUNDDOWN(F95*Лист1!$B$11+RAND(),)</f>
        <v>45</v>
      </c>
      <c r="N95" s="13">
        <f ca="1">ROUNDDOWN(G95*Лист1!$B$10+RAND(),)</f>
        <v>251</v>
      </c>
      <c r="O95" s="13">
        <f ca="1">ROUNDDOWN(H95*Лист1!$B$10+RAND(),)</f>
        <v>1379</v>
      </c>
      <c r="P95" s="24">
        <f ca="1">IFERROR(IF((C_child+assist*F95/J95)&gt;1,1,C_child+assist*F95/J95),0)</f>
        <v>0.93628318584070791</v>
      </c>
      <c r="Q95" s="13">
        <f t="shared" ca="1" si="14"/>
        <v>106</v>
      </c>
      <c r="R95" s="13">
        <f ca="1">ROUNDDOWN(L95*Лист1!$B$12+RAND(),)</f>
        <v>309</v>
      </c>
      <c r="S95" s="12">
        <f ca="1">F95*Лист1!$B$8+G95*Лист1!$B$8+J95*Лист1!$B$9+H95*Лист1!$B$8+L95*Лист1!$B$9</f>
        <v>71720</v>
      </c>
      <c r="T95" s="12">
        <f ca="1">M95*Лист1!$B$8+N95*Лист1!$B$8+Q95*Лист1!$B$9+O95*Лист1!$B$8+$R$5*Лист1!$B$9</f>
        <v>52460</v>
      </c>
      <c r="U95" s="12">
        <f t="shared" ca="1" si="12"/>
        <v>3</v>
      </c>
      <c r="V95" s="13">
        <f ca="1">ROUNDDOWN(IF($U95=1,F95,0)+IF($U95=2,M95*R_/$T95,0)+IF($U95=3,F95-(F95-M95)*($S95-R_)/($S95-$T95),0),)</f>
        <v>54</v>
      </c>
      <c r="W95" s="13">
        <f ca="1">ROUNDDOWN(IF($U95=1,G95,0)+IF($U95=2,N95*R_/$T95,0)+IF($U95=3,G95-(G95-N95)*($S95-R_)/($S95-$T95),0),)</f>
        <v>304</v>
      </c>
      <c r="X95" s="13">
        <f ca="1">ROUNDDOWN(IF($U95=1,H95,0)+IF($U95=2,O95*R_/$T95,0)+IF($U95=3,H95-(H95-O95)*($S95-R_)/($S95-$T95),0),)</f>
        <v>1671</v>
      </c>
      <c r="Y95" s="10">
        <f ca="1">ROUNDDOWN(IF($U95=1,J95,0)+IF($U95=2,Q95*R_/$T95,0)+IF($U95=3,IF(J95-(J95-Q95)*($S95-R_)/($S95-$T95)&gt;J95,J95,J95-(J95-Q95)*($S95-R_)/($S95-$T95)),0),)</f>
        <v>111</v>
      </c>
      <c r="Z95" s="10">
        <f ca="1">ROUNDDOWN(IF($U95=1,L95,0)+IF($U95=2,R95*R_/$T95,0)+IF($U95=3,L95-(L95-R95)*($S95-R_)/($S95-$T95),0),)</f>
        <v>542</v>
      </c>
      <c r="AA95" s="13">
        <f t="shared" ca="1" si="15"/>
        <v>469</v>
      </c>
      <c r="AB95" s="45">
        <f t="shared" ca="1" si="17"/>
        <v>2213</v>
      </c>
      <c r="AP95" s="29"/>
    </row>
    <row r="96" spans="1:52" x14ac:dyDescent="0.3">
      <c r="A96" s="13">
        <v>91</v>
      </c>
      <c r="B96" s="13">
        <f t="shared" ca="1" si="13"/>
        <v>469</v>
      </c>
      <c r="C96" s="13">
        <f ca="1">FLOOR(V95+Y95*Лист1!$B$2,1)</f>
        <v>71</v>
      </c>
      <c r="D96" s="12">
        <f t="shared" ca="1" si="10"/>
        <v>398</v>
      </c>
      <c r="E96" s="12">
        <f t="shared" ca="1" si="16"/>
        <v>2213</v>
      </c>
      <c r="F96" s="13">
        <f ca="1">ROUNDDOWN(C96*Лист1!$B$6+RAND(),)</f>
        <v>56</v>
      </c>
      <c r="G96" s="18">
        <f ca="1">ROUNDDOWN(D96*Лист1!$B$6+RAND(),)</f>
        <v>318</v>
      </c>
      <c r="H96" s="18">
        <f ca="1">ROUNDDOWN(E96*Лист1!$B$6+RAND(),)</f>
        <v>1771</v>
      </c>
      <c r="I96" s="13">
        <f ca="1">FLOOR(G96/2*Fert,1)</f>
        <v>477</v>
      </c>
      <c r="J96" s="19">
        <f ca="1">ROUNDDOWN((I96-G96)*Лист1!$B$7+RAND(),)</f>
        <v>112</v>
      </c>
      <c r="K96" s="13">
        <f t="shared" ca="1" si="11"/>
        <v>2656</v>
      </c>
      <c r="L96" s="19">
        <f ca="1">ROUNDDOWN((K96-H96)*Лист1!$B$7+RAND(),)</f>
        <v>620</v>
      </c>
      <c r="M96" s="13">
        <f ca="1">ROUNDDOWN(F96*Лист1!$B$11+RAND(),)</f>
        <v>44</v>
      </c>
      <c r="N96" s="13">
        <f ca="1">ROUNDDOWN(G96*Лист1!$B$10+RAND(),)</f>
        <v>249</v>
      </c>
      <c r="O96" s="13">
        <f ca="1">ROUNDDOWN(H96*Лист1!$B$10+RAND(),)</f>
        <v>1382</v>
      </c>
      <c r="P96" s="24">
        <f ca="1">IFERROR(IF((C_child+assist*F96/J96)&gt;1,1,C_child+assist*F96/J96),0)</f>
        <v>0.92500000000000004</v>
      </c>
      <c r="Q96" s="13">
        <f t="shared" ca="1" si="14"/>
        <v>104</v>
      </c>
      <c r="R96" s="13">
        <f ca="1">ROUNDDOWN(L96*Лист1!$B$12+RAND(),)</f>
        <v>310</v>
      </c>
      <c r="S96" s="12">
        <f ca="1">F96*Лист1!$B$8+G96*Лист1!$B$8+J96*Лист1!$B$9+H96*Лист1!$B$8+L96*Лист1!$B$9</f>
        <v>71670</v>
      </c>
      <c r="T96" s="12">
        <f ca="1">M96*Лист1!$B$8+N96*Лист1!$B$8+Q96*Лист1!$B$9+O96*Лист1!$B$8+$R$5*Лист1!$B$9</f>
        <v>52440</v>
      </c>
      <c r="U96" s="12">
        <f t="shared" ca="1" si="12"/>
        <v>3</v>
      </c>
      <c r="V96" s="13">
        <f ca="1">ROUNDDOWN(IF($U96=1,F96,0)+IF($U96=2,M96*R_/$T96,0)+IF($U96=3,F96-(F96-M96)*($S96-R_)/($S96-$T96),0),)</f>
        <v>53</v>
      </c>
      <c r="W96" s="13">
        <f ca="1">ROUNDDOWN(IF($U96=1,G96,0)+IF($U96=2,N96*R_/$T96,0)+IF($U96=3,G96-(G96-N96)*($S96-R_)/($S96-$T96),0),)</f>
        <v>301</v>
      </c>
      <c r="X96" s="13">
        <f ca="1">ROUNDDOWN(IF($U96=1,H96,0)+IF($U96=2,O96*R_/$T96,0)+IF($U96=3,H96-(H96-O96)*($S96-R_)/($S96-$T96),0),)</f>
        <v>1676</v>
      </c>
      <c r="Y96" s="10">
        <f ca="1">ROUNDDOWN(IF($U96=1,J96,0)+IF($U96=2,Q96*R_/$T96,0)+IF($U96=3,IF(J96-(J96-Q96)*($S96-R_)/($S96-$T96)&gt;J96,J96,J96-(J96-Q96)*($S96-R_)/($S96-$T96)),0),)</f>
        <v>110</v>
      </c>
      <c r="Z96" s="10">
        <f ca="1">ROUNDDOWN(IF($U96=1,L96,0)+IF($U96=2,R96*R_/$T96,0)+IF($U96=3,L96-(L96-R96)*($S96-R_)/($S96-$T96),0),)</f>
        <v>544</v>
      </c>
      <c r="AA96" s="13">
        <f t="shared" ca="1" si="15"/>
        <v>464</v>
      </c>
      <c r="AB96" s="45">
        <f t="shared" ca="1" si="17"/>
        <v>2220</v>
      </c>
      <c r="AP96" s="29"/>
    </row>
    <row r="97" spans="1:42" x14ac:dyDescent="0.3">
      <c r="A97" s="13">
        <v>92</v>
      </c>
      <c r="B97" s="13">
        <f t="shared" ca="1" si="13"/>
        <v>464</v>
      </c>
      <c r="C97" s="13">
        <f ca="1">FLOOR(V96+Y96*Лист1!$B$2,1)</f>
        <v>70</v>
      </c>
      <c r="D97" s="12">
        <f t="shared" ca="1" si="10"/>
        <v>394</v>
      </c>
      <c r="E97" s="12">
        <f t="shared" ca="1" si="16"/>
        <v>2220</v>
      </c>
      <c r="F97" s="13">
        <f ca="1">ROUNDDOWN(C97*Лист1!$B$6+RAND(),)</f>
        <v>56</v>
      </c>
      <c r="G97" s="18">
        <f ca="1">ROUNDDOWN(D97*Лист1!$B$6+RAND(),)</f>
        <v>315</v>
      </c>
      <c r="H97" s="18">
        <f ca="1">ROUNDDOWN(E97*Лист1!$B$6+RAND(),)</f>
        <v>1776</v>
      </c>
      <c r="I97" s="13">
        <f ca="1">FLOOR(G97/2*Fert,1)</f>
        <v>472</v>
      </c>
      <c r="J97" s="19">
        <f ca="1">ROUNDDOWN((I97-G97)*Лист1!$B$7+RAND(),)</f>
        <v>110</v>
      </c>
      <c r="K97" s="13">
        <f t="shared" ca="1" si="11"/>
        <v>2664</v>
      </c>
      <c r="L97" s="19">
        <f ca="1">ROUNDDOWN((K97-H97)*Лист1!$B$7+RAND(),)</f>
        <v>622</v>
      </c>
      <c r="M97" s="13">
        <f ca="1">ROUNDDOWN(F97*Лист1!$B$11+RAND(),)</f>
        <v>43</v>
      </c>
      <c r="N97" s="13">
        <f ca="1">ROUNDDOWN(G97*Лист1!$B$10+RAND(),)</f>
        <v>245</v>
      </c>
      <c r="O97" s="13">
        <f ca="1">ROUNDDOWN(H97*Лист1!$B$10+RAND(),)</f>
        <v>1385</v>
      </c>
      <c r="P97" s="24">
        <f ca="1">IFERROR(IF((C_child+assist*F97/J97)&gt;1,1,C_child+assist*F97/J97),0)</f>
        <v>0.93272727272727274</v>
      </c>
      <c r="Q97" s="13">
        <f t="shared" ca="1" si="14"/>
        <v>103</v>
      </c>
      <c r="R97" s="13">
        <f ca="1">ROUNDDOWN(L97*Лист1!$B$12+RAND(),)</f>
        <v>311</v>
      </c>
      <c r="S97" s="12">
        <f ca="1">F97*Лист1!$B$8+G97*Лист1!$B$8+J97*Лист1!$B$9+H97*Лист1!$B$8+L97*Лист1!$B$9</f>
        <v>71730</v>
      </c>
      <c r="T97" s="12">
        <f ca="1">M97*Лист1!$B$8+N97*Лист1!$B$8+Q97*Лист1!$B$9+O97*Лист1!$B$8+$R$5*Лист1!$B$9</f>
        <v>52370</v>
      </c>
      <c r="U97" s="12">
        <f t="shared" ca="1" si="12"/>
        <v>3</v>
      </c>
      <c r="V97" s="13">
        <f ca="1">ROUNDDOWN(IF($U97=1,F97,0)+IF($U97=2,M97*R_/$T97,0)+IF($U97=3,F97-(F97-M97)*($S97-R_)/($S97-$T97),0),)</f>
        <v>52</v>
      </c>
      <c r="W97" s="13">
        <f ca="1">ROUNDDOWN(IF($U97=1,G97,0)+IF($U97=2,N97*R_/$T97,0)+IF($U97=3,G97-(G97-N97)*($S97-R_)/($S97-$T97),0),)</f>
        <v>297</v>
      </c>
      <c r="X97" s="13">
        <f ca="1">ROUNDDOWN(IF($U97=1,H97,0)+IF($U97=2,O97*R_/$T97,0)+IF($U97=3,H97-(H97-O97)*($S97-R_)/($S97-$T97),0),)</f>
        <v>1680</v>
      </c>
      <c r="Y97" s="10">
        <f ca="1">ROUNDDOWN(IF($U97=1,J97,0)+IF($U97=2,Q97*R_/$T97,0)+IF($U97=3,IF(J97-(J97-Q97)*($S97-R_)/($S97-$T97)&gt;J97,J97,J97-(J97-Q97)*($S97-R_)/($S97-$T97)),0),)</f>
        <v>108</v>
      </c>
      <c r="Z97" s="10">
        <f ca="1">ROUNDDOWN(IF($U97=1,L97,0)+IF($U97=2,R97*R_/$T97,0)+IF($U97=3,L97-(L97-R97)*($S97-R_)/($S97-$T97),0),)</f>
        <v>546</v>
      </c>
      <c r="AA97" s="13">
        <f t="shared" ca="1" si="15"/>
        <v>457</v>
      </c>
      <c r="AB97" s="45">
        <f t="shared" ca="1" si="17"/>
        <v>2226</v>
      </c>
      <c r="AP97" s="29"/>
    </row>
    <row r="98" spans="1:42" x14ac:dyDescent="0.3">
      <c r="A98" s="13">
        <v>93</v>
      </c>
      <c r="B98" s="13">
        <f t="shared" ca="1" si="13"/>
        <v>457</v>
      </c>
      <c r="C98" s="13">
        <f ca="1">FLOOR(V97+Y97*Лист1!$B$2,1)</f>
        <v>69</v>
      </c>
      <c r="D98" s="12">
        <f t="shared" ca="1" si="10"/>
        <v>388</v>
      </c>
      <c r="E98" s="12">
        <f t="shared" ca="1" si="16"/>
        <v>2226</v>
      </c>
      <c r="F98" s="13">
        <f ca="1">ROUNDDOWN(C98*Лист1!$B$6+RAND(),)</f>
        <v>55</v>
      </c>
      <c r="G98" s="18">
        <f ca="1">ROUNDDOWN(D98*Лист1!$B$6+RAND(),)</f>
        <v>310</v>
      </c>
      <c r="H98" s="18">
        <f ca="1">ROUNDDOWN(E98*Лист1!$B$6+RAND(),)</f>
        <v>1781</v>
      </c>
      <c r="I98" s="13">
        <f ca="1">FLOOR(G98/2*Fert,1)</f>
        <v>465</v>
      </c>
      <c r="J98" s="19">
        <f ca="1">ROUNDDOWN((I98-G98)*Лист1!$B$7+RAND(),)</f>
        <v>108</v>
      </c>
      <c r="K98" s="13">
        <f t="shared" ca="1" si="11"/>
        <v>2671</v>
      </c>
      <c r="L98" s="19">
        <f ca="1">ROUNDDOWN((K98-H98)*Лист1!$B$7+RAND(),)</f>
        <v>623</v>
      </c>
      <c r="M98" s="13">
        <f ca="1">ROUNDDOWN(F98*Лист1!$B$11+RAND(),)</f>
        <v>43</v>
      </c>
      <c r="N98" s="13">
        <f ca="1">ROUNDDOWN(G98*Лист1!$B$10+RAND(),)</f>
        <v>242</v>
      </c>
      <c r="O98" s="13">
        <f ca="1">ROUNDDOWN(H98*Лист1!$B$10+RAND(),)</f>
        <v>1389</v>
      </c>
      <c r="P98" s="24">
        <f ca="1">IFERROR(IF((C_child+assist*F98/J98)&gt;1,1,C_child+assist*F98/J98),0)</f>
        <v>0.93287037037037035</v>
      </c>
      <c r="Q98" s="13">
        <f t="shared" ca="1" si="14"/>
        <v>101</v>
      </c>
      <c r="R98" s="13">
        <f ca="1">ROUNDDOWN(L98*Лист1!$B$12+RAND(),)</f>
        <v>311</v>
      </c>
      <c r="S98" s="12">
        <f ca="1">F98*Лист1!$B$8+G98*Лист1!$B$8+J98*Лист1!$B$9+H98*Лист1!$B$8+L98*Лист1!$B$9</f>
        <v>71690</v>
      </c>
      <c r="T98" s="12">
        <f ca="1">M98*Лист1!$B$8+N98*Лист1!$B$8+Q98*Лист1!$B$9+O98*Лист1!$B$8+$R$5*Лист1!$B$9</f>
        <v>52380</v>
      </c>
      <c r="U98" s="12">
        <f t="shared" ca="1" si="12"/>
        <v>3</v>
      </c>
      <c r="V98" s="13">
        <f ca="1">ROUNDDOWN(IF($U98=1,F98,0)+IF($U98=2,M98*R_/$T98,0)+IF($U98=3,F98-(F98-M98)*($S98-R_)/($S98-$T98),0),)</f>
        <v>52</v>
      </c>
      <c r="W98" s="13">
        <f ca="1">ROUNDDOWN(IF($U98=1,G98,0)+IF($U98=2,N98*R_/$T98,0)+IF($U98=3,G98-(G98-N98)*($S98-R_)/($S98-$T98),0),)</f>
        <v>293</v>
      </c>
      <c r="X98" s="13">
        <f ca="1">ROUNDDOWN(IF($U98=1,H98,0)+IF($U98=2,O98*R_/$T98,0)+IF($U98=3,H98-(H98-O98)*($S98-R_)/($S98-$T98),0),)</f>
        <v>1685</v>
      </c>
      <c r="Y98" s="10">
        <f ca="1">ROUNDDOWN(IF($U98=1,J98,0)+IF($U98=2,Q98*R_/$T98,0)+IF($U98=3,IF(J98-(J98-Q98)*($S98-R_)/($S98-$T98)&gt;J98,J98,J98-(J98-Q98)*($S98-R_)/($S98-$T98)),0),)</f>
        <v>106</v>
      </c>
      <c r="Z98" s="10">
        <f ca="1">ROUNDDOWN(IF($U98=1,L98,0)+IF($U98=2,R98*R_/$T98,0)+IF($U98=3,L98-(L98-R98)*($S98-R_)/($S98-$T98),0),)</f>
        <v>547</v>
      </c>
      <c r="AA98" s="13">
        <f t="shared" ca="1" si="15"/>
        <v>451</v>
      </c>
      <c r="AB98" s="45">
        <f t="shared" ca="1" si="17"/>
        <v>2232</v>
      </c>
      <c r="AP98" s="29"/>
    </row>
    <row r="99" spans="1:42" x14ac:dyDescent="0.3">
      <c r="A99" s="13">
        <v>94</v>
      </c>
      <c r="B99" s="13">
        <f t="shared" ca="1" si="13"/>
        <v>451</v>
      </c>
      <c r="C99" s="13">
        <f ca="1">FLOOR(V98+Y98*Лист1!$B$2,1)</f>
        <v>68</v>
      </c>
      <c r="D99" s="12">
        <f t="shared" ca="1" si="10"/>
        <v>383</v>
      </c>
      <c r="E99" s="12">
        <f t="shared" ca="1" si="16"/>
        <v>2232</v>
      </c>
      <c r="F99" s="13">
        <f ca="1">ROUNDDOWN(C99*Лист1!$B$6+RAND(),)</f>
        <v>54</v>
      </c>
      <c r="G99" s="18">
        <f ca="1">ROUNDDOWN(D99*Лист1!$B$6+RAND(),)</f>
        <v>307</v>
      </c>
      <c r="H99" s="18">
        <f ca="1">ROUNDDOWN(E99*Лист1!$B$6+RAND(),)</f>
        <v>1786</v>
      </c>
      <c r="I99" s="13">
        <f ca="1">FLOOR(G99/2*Fert,1)</f>
        <v>460</v>
      </c>
      <c r="J99" s="19">
        <f ca="1">ROUNDDOWN((I99-G99)*Лист1!$B$7+RAND(),)</f>
        <v>107</v>
      </c>
      <c r="K99" s="13">
        <f t="shared" ca="1" si="11"/>
        <v>2679</v>
      </c>
      <c r="L99" s="19">
        <f ca="1">ROUNDDOWN((K99-H99)*Лист1!$B$7+RAND(),)</f>
        <v>625</v>
      </c>
      <c r="M99" s="13">
        <f ca="1">ROUNDDOWN(F99*Лист1!$B$11+RAND(),)</f>
        <v>42</v>
      </c>
      <c r="N99" s="13">
        <f ca="1">ROUNDDOWN(G99*Лист1!$B$10+RAND(),)</f>
        <v>239</v>
      </c>
      <c r="O99" s="13">
        <f ca="1">ROUNDDOWN(H99*Лист1!$B$10+RAND(),)</f>
        <v>1393</v>
      </c>
      <c r="P99" s="24">
        <f ca="1">IFERROR(IF((C_child+assist*F99/J99)&gt;1,1,C_child+assist*F99/J99),0)</f>
        <v>0.92897196261682247</v>
      </c>
      <c r="Q99" s="13">
        <f t="shared" ca="1" si="14"/>
        <v>99</v>
      </c>
      <c r="R99" s="13">
        <f ca="1">ROUNDDOWN(L99*Лист1!$B$12+RAND(),)</f>
        <v>312</v>
      </c>
      <c r="S99" s="12">
        <f ca="1">F99*Лист1!$B$8+G99*Лист1!$B$8+J99*Лист1!$B$9+H99*Лист1!$B$8+L99*Лист1!$B$9</f>
        <v>71730</v>
      </c>
      <c r="T99" s="12">
        <f ca="1">M99*Лист1!$B$8+N99*Лист1!$B$8+Q99*Лист1!$B$9+O99*Лист1!$B$8+$R$5*Лист1!$B$9</f>
        <v>52360</v>
      </c>
      <c r="U99" s="12">
        <f t="shared" ca="1" si="12"/>
        <v>3</v>
      </c>
      <c r="V99" s="13">
        <f ca="1">ROUNDDOWN(IF($U99=1,F99,0)+IF($U99=2,M99*R_/$T99,0)+IF($U99=3,F99-(F99-M99)*($S99-R_)/($S99-$T99),0),)</f>
        <v>51</v>
      </c>
      <c r="W99" s="13">
        <f ca="1">ROUNDDOWN(IF($U99=1,G99,0)+IF($U99=2,N99*R_/$T99,0)+IF($U99=3,G99-(G99-N99)*($S99-R_)/($S99-$T99),0),)</f>
        <v>290</v>
      </c>
      <c r="X99" s="13">
        <f ca="1">ROUNDDOWN(IF($U99=1,H99,0)+IF($U99=2,O99*R_/$T99,0)+IF($U99=3,H99-(H99-O99)*($S99-R_)/($S99-$T99),0),)</f>
        <v>1690</v>
      </c>
      <c r="Y99" s="10">
        <f ca="1">ROUNDDOWN(IF($U99=1,J99,0)+IF($U99=2,Q99*R_/$T99,0)+IF($U99=3,IF(J99-(J99-Q99)*($S99-R_)/($S99-$T99)&gt;J99,J99,J99-(J99-Q99)*($S99-R_)/($S99-$T99)),0),)</f>
        <v>105</v>
      </c>
      <c r="Z99" s="10">
        <f ca="1">ROUNDDOWN(IF($U99=1,L99,0)+IF($U99=2,R99*R_/$T99,0)+IF($U99=3,L99-(L99-R99)*($S99-R_)/($S99-$T99),0),)</f>
        <v>548</v>
      </c>
      <c r="AA99" s="13">
        <f t="shared" ca="1" si="15"/>
        <v>446</v>
      </c>
      <c r="AB99" s="45">
        <f t="shared" ca="1" si="17"/>
        <v>2238</v>
      </c>
      <c r="AP99" s="29"/>
    </row>
    <row r="100" spans="1:42" x14ac:dyDescent="0.3">
      <c r="A100" s="13">
        <v>95</v>
      </c>
      <c r="B100" s="13">
        <f t="shared" ca="1" si="13"/>
        <v>446</v>
      </c>
      <c r="C100" s="13">
        <f ca="1">FLOOR(V99+Y99*Лист1!$B$2,1)</f>
        <v>67</v>
      </c>
      <c r="D100" s="12">
        <f t="shared" ca="1" si="10"/>
        <v>379</v>
      </c>
      <c r="E100" s="12">
        <f t="shared" ca="1" si="16"/>
        <v>2238</v>
      </c>
      <c r="F100" s="13">
        <f ca="1">ROUNDDOWN(C100*Лист1!$B$6+RAND(),)</f>
        <v>54</v>
      </c>
      <c r="G100" s="18">
        <f ca="1">ROUNDDOWN(D100*Лист1!$B$6+RAND(),)</f>
        <v>303</v>
      </c>
      <c r="H100" s="18">
        <f ca="1">ROUNDDOWN(E100*Лист1!$B$6+RAND(),)</f>
        <v>1790</v>
      </c>
      <c r="I100" s="13">
        <f ca="1">FLOOR(G100/2*Fert,1)</f>
        <v>454</v>
      </c>
      <c r="J100" s="19">
        <f ca="1">ROUNDDOWN((I100-G100)*Лист1!$B$7+RAND(),)</f>
        <v>106</v>
      </c>
      <c r="K100" s="13">
        <f t="shared" ca="1" si="11"/>
        <v>2685</v>
      </c>
      <c r="L100" s="19">
        <f ca="1">ROUNDDOWN((K100-H100)*Лист1!$B$7+RAND(),)</f>
        <v>626</v>
      </c>
      <c r="M100" s="13">
        <f ca="1">ROUNDDOWN(F100*Лист1!$B$11+RAND(),)</f>
        <v>42</v>
      </c>
      <c r="N100" s="13">
        <f ca="1">ROUNDDOWN(G100*Лист1!$B$10+RAND(),)</f>
        <v>237</v>
      </c>
      <c r="O100" s="13">
        <f ca="1">ROUNDDOWN(H100*Лист1!$B$10+RAND(),)</f>
        <v>1396</v>
      </c>
      <c r="P100" s="24">
        <f ca="1">IFERROR(IF((C_child+assist*F100/J100)&gt;1,1,C_child+assist*F100/J100),0)</f>
        <v>0.93301886792452826</v>
      </c>
      <c r="Q100" s="13">
        <f t="shared" ca="1" si="14"/>
        <v>98</v>
      </c>
      <c r="R100" s="13">
        <f ca="1">ROUNDDOWN(L100*Лист1!$B$12+RAND(),)</f>
        <v>313</v>
      </c>
      <c r="S100" s="12">
        <f ca="1">F100*Лист1!$B$8+G100*Лист1!$B$8+J100*Лист1!$B$9+H100*Лист1!$B$8+L100*Лист1!$B$9</f>
        <v>71730</v>
      </c>
      <c r="T100" s="12">
        <f ca="1">M100*Лист1!$B$8+N100*Лист1!$B$8+Q100*Лист1!$B$9+O100*Лист1!$B$8+$R$5*Лист1!$B$9</f>
        <v>52380</v>
      </c>
      <c r="U100" s="12">
        <f t="shared" ca="1" si="12"/>
        <v>3</v>
      </c>
      <c r="V100" s="13">
        <f ca="1">ROUNDDOWN(IF($U100=1,F100,0)+IF($U100=2,M100*R_/$T100,0)+IF($U100=3,F100-(F100-M100)*($S100-R_)/($S100-$T100),0),)</f>
        <v>51</v>
      </c>
      <c r="W100" s="13">
        <f ca="1">ROUNDDOWN(IF($U100=1,G100,0)+IF($U100=2,N100*R_/$T100,0)+IF($U100=3,G100-(G100-N100)*($S100-R_)/($S100-$T100),0),)</f>
        <v>286</v>
      </c>
      <c r="X100" s="13">
        <f ca="1">ROUNDDOWN(IF($U100=1,H100,0)+IF($U100=2,O100*R_/$T100,0)+IF($U100=3,H100-(H100-O100)*($S100-R_)/($S100-$T100),0),)</f>
        <v>1693</v>
      </c>
      <c r="Y100" s="10">
        <f ca="1">ROUNDDOWN(IF($U100=1,J100,0)+IF($U100=2,Q100*R_/$T100,0)+IF($U100=3,IF(J100-(J100-Q100)*($S100-R_)/($S100-$T100)&gt;J100,J100,J100-(J100-Q100)*($S100-R_)/($S100-$T100)),0),)</f>
        <v>104</v>
      </c>
      <c r="Z100" s="10">
        <f ca="1">ROUNDDOWN(IF($U100=1,L100,0)+IF($U100=2,R100*R_/$T100,0)+IF($U100=3,L100-(L100-R100)*($S100-R_)/($S100-$T100),0),)</f>
        <v>549</v>
      </c>
      <c r="AA100" s="13">
        <f t="shared" ca="1" si="15"/>
        <v>441</v>
      </c>
      <c r="AB100" s="45">
        <f t="shared" ca="1" si="17"/>
        <v>2242</v>
      </c>
      <c r="AP100" s="29"/>
    </row>
    <row r="101" spans="1:42" x14ac:dyDescent="0.3">
      <c r="A101" s="13">
        <v>96</v>
      </c>
      <c r="B101" s="13">
        <f t="shared" ca="1" si="13"/>
        <v>441</v>
      </c>
      <c r="C101" s="13">
        <f ca="1">FLOOR(V100+Y100*Лист1!$B$2,1)</f>
        <v>67</v>
      </c>
      <c r="D101" s="12">
        <f t="shared" ca="1" si="10"/>
        <v>374</v>
      </c>
      <c r="E101" s="12">
        <f t="shared" ca="1" si="16"/>
        <v>2242</v>
      </c>
      <c r="F101" s="13">
        <f ca="1">ROUNDDOWN(C101*Лист1!$B$6+RAND(),)</f>
        <v>54</v>
      </c>
      <c r="G101" s="18">
        <f ca="1">ROUNDDOWN(D101*Лист1!$B$6+RAND(),)</f>
        <v>300</v>
      </c>
      <c r="H101" s="18">
        <f ca="1">ROUNDDOWN(E101*Лист1!$B$6+RAND(),)</f>
        <v>1794</v>
      </c>
      <c r="I101" s="13">
        <f ca="1">FLOOR(G101/2*Fert,1)</f>
        <v>450</v>
      </c>
      <c r="J101" s="19">
        <f ca="1">ROUNDDOWN((I101-G101)*Лист1!$B$7+RAND(),)</f>
        <v>105</v>
      </c>
      <c r="K101" s="13">
        <f t="shared" ca="1" si="11"/>
        <v>2691</v>
      </c>
      <c r="L101" s="19">
        <f ca="1">ROUNDDOWN((K101-H101)*Лист1!$B$7+RAND(),)</f>
        <v>628</v>
      </c>
      <c r="M101" s="13">
        <f ca="1">ROUNDDOWN(F101*Лист1!$B$11+RAND(),)</f>
        <v>42</v>
      </c>
      <c r="N101" s="13">
        <f ca="1">ROUNDDOWN(G101*Лист1!$B$10+RAND(),)</f>
        <v>234</v>
      </c>
      <c r="O101" s="13">
        <f ca="1">ROUNDDOWN(H101*Лист1!$B$10+RAND(),)</f>
        <v>1399</v>
      </c>
      <c r="P101" s="24">
        <f ca="1">IFERROR(IF((C_child+assist*F101/J101)&gt;1,1,C_child+assist*F101/J101),0)</f>
        <v>0.93714285714285706</v>
      </c>
      <c r="Q101" s="13">
        <f t="shared" ca="1" si="14"/>
        <v>99</v>
      </c>
      <c r="R101" s="13">
        <f ca="1">ROUNDDOWN(L101*Лист1!$B$12+RAND(),)</f>
        <v>314</v>
      </c>
      <c r="S101" s="12">
        <f ca="1">F101*Лист1!$B$8+G101*Лист1!$B$8+J101*Лист1!$B$9+H101*Лист1!$B$8+L101*Лист1!$B$9</f>
        <v>71770</v>
      </c>
      <c r="T101" s="12">
        <f ca="1">M101*Лист1!$B$8+N101*Лист1!$B$8+Q101*Лист1!$B$9+O101*Лист1!$B$8+$R$5*Лист1!$B$9</f>
        <v>52390</v>
      </c>
      <c r="U101" s="12">
        <f t="shared" ca="1" si="12"/>
        <v>3</v>
      </c>
      <c r="V101" s="13">
        <f ca="1">ROUNDDOWN(IF($U101=1,F101,0)+IF($U101=2,M101*R_/$T101,0)+IF($U101=3,F101-(F101-M101)*($S101-R_)/($S101-$T101),0),)</f>
        <v>51</v>
      </c>
      <c r="W101" s="13">
        <f ca="1">ROUNDDOWN(IF($U101=1,G101,0)+IF($U101=2,N101*R_/$T101,0)+IF($U101=3,G101-(G101-N101)*($S101-R_)/($S101-$T101),0),)</f>
        <v>283</v>
      </c>
      <c r="X101" s="13">
        <f ca="1">ROUNDDOWN(IF($U101=1,H101,0)+IF($U101=2,O101*R_/$T101,0)+IF($U101=3,H101-(H101-O101)*($S101-R_)/($S101-$T101),0),)</f>
        <v>1696</v>
      </c>
      <c r="Y101" s="10">
        <f ca="1">ROUNDDOWN(IF($U101=1,J101,0)+IF($U101=2,Q101*R_/$T101,0)+IF($U101=3,IF(J101-(J101-Q101)*($S101-R_)/($S101-$T101)&gt;J101,J101,J101-(J101-Q101)*($S101-R_)/($S101-$T101)),0),)</f>
        <v>103</v>
      </c>
      <c r="Z101" s="10">
        <f ca="1">ROUNDDOWN(IF($U101=1,L101,0)+IF($U101=2,R101*R_/$T101,0)+IF($U101=3,L101-(L101-R101)*($S101-R_)/($S101-$T101),0),)</f>
        <v>550</v>
      </c>
      <c r="AA101" s="13">
        <f t="shared" ca="1" si="15"/>
        <v>437</v>
      </c>
      <c r="AB101" s="45">
        <f t="shared" ca="1" si="17"/>
        <v>2246</v>
      </c>
      <c r="AP101" s="29"/>
    </row>
    <row r="102" spans="1:42" x14ac:dyDescent="0.3">
      <c r="A102" s="13">
        <v>97</v>
      </c>
      <c r="B102" s="13">
        <f t="shared" ca="1" si="13"/>
        <v>437</v>
      </c>
      <c r="C102" s="13">
        <f ca="1">FLOOR(V101+Y101*Лист1!$B$2,1)</f>
        <v>67</v>
      </c>
      <c r="D102" s="12">
        <f t="shared" ca="1" si="10"/>
        <v>370</v>
      </c>
      <c r="E102" s="12">
        <f t="shared" ca="1" si="16"/>
        <v>2246</v>
      </c>
      <c r="F102" s="13">
        <f ca="1">ROUNDDOWN(C102*Лист1!$B$6+RAND(),)</f>
        <v>53</v>
      </c>
      <c r="G102" s="18">
        <f ca="1">ROUNDDOWN(D102*Лист1!$B$6+RAND(),)</f>
        <v>296</v>
      </c>
      <c r="H102" s="18">
        <f ca="1">ROUNDDOWN(E102*Лист1!$B$6+RAND(),)</f>
        <v>1797</v>
      </c>
      <c r="I102" s="13">
        <f ca="1">FLOOR(G102/2*Fert,1)</f>
        <v>444</v>
      </c>
      <c r="J102" s="19">
        <f ca="1">ROUNDDOWN((I102-G102)*Лист1!$B$7+RAND(),)</f>
        <v>103</v>
      </c>
      <c r="K102" s="13">
        <f t="shared" ca="1" si="11"/>
        <v>2695</v>
      </c>
      <c r="L102" s="19">
        <f ca="1">ROUNDDOWN((K102-H102)*Лист1!$B$7+RAND(),)</f>
        <v>629</v>
      </c>
      <c r="M102" s="13">
        <f ca="1">ROUNDDOWN(F102*Лист1!$B$11+RAND(),)</f>
        <v>41</v>
      </c>
      <c r="N102" s="13">
        <f ca="1">ROUNDDOWN(G102*Лист1!$B$10+RAND(),)</f>
        <v>231</v>
      </c>
      <c r="O102" s="13">
        <f ca="1">ROUNDDOWN(H102*Лист1!$B$10+RAND(),)</f>
        <v>1402</v>
      </c>
      <c r="P102" s="24">
        <f ca="1">IFERROR(IF((C_child+assist*F102/J102)&gt;1,1,C_child+assist*F102/J102),0)</f>
        <v>0.93737864077669908</v>
      </c>
      <c r="Q102" s="13">
        <f t="shared" ca="1" si="14"/>
        <v>96</v>
      </c>
      <c r="R102" s="13">
        <f ca="1">ROUNDDOWN(L102*Лист1!$B$12+RAND(),)</f>
        <v>314</v>
      </c>
      <c r="S102" s="12">
        <f ca="1">F102*Лист1!$B$8+G102*Лист1!$B$8+J102*Лист1!$B$9+H102*Лист1!$B$8+L102*Лист1!$B$9</f>
        <v>71700</v>
      </c>
      <c r="T102" s="12">
        <f ca="1">M102*Лист1!$B$8+N102*Лист1!$B$8+Q102*Лист1!$B$9+O102*Лист1!$B$8+$R$5*Лист1!$B$9</f>
        <v>52330</v>
      </c>
      <c r="U102" s="12">
        <f t="shared" ca="1" si="12"/>
        <v>3</v>
      </c>
      <c r="V102" s="13">
        <f ca="1">ROUNDDOWN(IF($U102=1,F102,0)+IF($U102=2,M102*R_/$T102,0)+IF($U102=3,F102-(F102-M102)*($S102-R_)/($S102-$T102),0),)</f>
        <v>50</v>
      </c>
      <c r="W102" s="13">
        <f ca="1">ROUNDDOWN(IF($U102=1,G102,0)+IF($U102=2,N102*R_/$T102,0)+IF($U102=3,G102-(G102-N102)*($S102-R_)/($S102-$T102),0),)</f>
        <v>280</v>
      </c>
      <c r="X102" s="13">
        <f ca="1">ROUNDDOWN(IF($U102=1,H102,0)+IF($U102=2,O102*R_/$T102,0)+IF($U102=3,H102-(H102-O102)*($S102-R_)/($S102-$T102),0),)</f>
        <v>1701</v>
      </c>
      <c r="Y102" s="10">
        <f ca="1">ROUNDDOWN(IF($U102=1,J102,0)+IF($U102=2,Q102*R_/$T102,0)+IF($U102=3,IF(J102-(J102-Q102)*($S102-R_)/($S102-$T102)&gt;J102,J102,J102-(J102-Q102)*($S102-R_)/($S102-$T102)),0),)</f>
        <v>101</v>
      </c>
      <c r="Z102" s="10">
        <f ca="1">ROUNDDOWN(IF($U102=1,L102,0)+IF($U102=2,R102*R_/$T102,0)+IF($U102=3,L102-(L102-R102)*($S102-R_)/($S102-$T102),0),)</f>
        <v>552</v>
      </c>
      <c r="AA102" s="13">
        <f t="shared" ca="1" si="15"/>
        <v>431</v>
      </c>
      <c r="AB102" s="45">
        <f t="shared" ca="1" si="17"/>
        <v>2253</v>
      </c>
      <c r="AP102" s="29"/>
    </row>
    <row r="103" spans="1:42" x14ac:dyDescent="0.3">
      <c r="A103" s="13">
        <v>98</v>
      </c>
      <c r="B103" s="13">
        <f t="shared" ca="1" si="13"/>
        <v>431</v>
      </c>
      <c r="C103" s="13">
        <f ca="1">FLOOR(V102+Y102*Лист1!$B$2,1)</f>
        <v>66</v>
      </c>
      <c r="D103" s="12">
        <f t="shared" ca="1" si="10"/>
        <v>365</v>
      </c>
      <c r="E103" s="12">
        <f t="shared" ca="1" si="16"/>
        <v>2253</v>
      </c>
      <c r="F103" s="13">
        <f ca="1">ROUNDDOWN(C103*Лист1!$B$6+RAND(),)</f>
        <v>53</v>
      </c>
      <c r="G103" s="18">
        <f ca="1">ROUNDDOWN(D103*Лист1!$B$6+RAND(),)</f>
        <v>292</v>
      </c>
      <c r="H103" s="18">
        <f ca="1">ROUNDDOWN(E103*Лист1!$B$6+RAND(),)</f>
        <v>1802</v>
      </c>
      <c r="I103" s="13">
        <f ca="1">FLOOR(G103/2*Fert,1)</f>
        <v>438</v>
      </c>
      <c r="J103" s="19">
        <f ca="1">ROUNDDOWN((I103-G103)*Лист1!$B$7+RAND(),)</f>
        <v>102</v>
      </c>
      <c r="K103" s="13">
        <f t="shared" ca="1" si="11"/>
        <v>2703</v>
      </c>
      <c r="L103" s="19">
        <f ca="1">ROUNDDOWN((K103-H103)*Лист1!$B$7+RAND(),)</f>
        <v>631</v>
      </c>
      <c r="M103" s="13">
        <f ca="1">ROUNDDOWN(F103*Лист1!$B$11+RAND(),)</f>
        <v>41</v>
      </c>
      <c r="N103" s="13">
        <f ca="1">ROUNDDOWN(G103*Лист1!$B$10+RAND(),)</f>
        <v>227</v>
      </c>
      <c r="O103" s="13">
        <f ca="1">ROUNDDOWN(H103*Лист1!$B$10+RAND(),)</f>
        <v>1405</v>
      </c>
      <c r="P103" s="24">
        <f ca="1">IFERROR(IF((C_child+assist*F103/J103)&gt;1,1,C_child+assist*F103/J103),0)</f>
        <v>0.94166666666666665</v>
      </c>
      <c r="Q103" s="13">
        <f t="shared" ca="1" si="14"/>
        <v>96</v>
      </c>
      <c r="R103" s="13">
        <f ca="1">ROUNDDOWN(L103*Лист1!$B$12+RAND(),)</f>
        <v>315</v>
      </c>
      <c r="S103" s="12">
        <f ca="1">F103*Лист1!$B$8+G103*Лист1!$B$8+J103*Лист1!$B$9+H103*Лист1!$B$8+L103*Лист1!$B$9</f>
        <v>71740</v>
      </c>
      <c r="T103" s="12">
        <f ca="1">M103*Лист1!$B$8+N103*Лист1!$B$8+Q103*Лист1!$B$9+O103*Лист1!$B$8+$R$5*Лист1!$B$9</f>
        <v>52300</v>
      </c>
      <c r="U103" s="12">
        <f t="shared" ca="1" si="12"/>
        <v>3</v>
      </c>
      <c r="V103" s="13">
        <f ca="1">ROUNDDOWN(IF($U103=1,F103,0)+IF($U103=2,M103*R_/$T103,0)+IF($U103=3,F103-(F103-M103)*($S103-R_)/($S103-$T103),0),)</f>
        <v>50</v>
      </c>
      <c r="W103" s="13">
        <f ca="1">ROUNDDOWN(IF($U103=1,G103,0)+IF($U103=2,N103*R_/$T103,0)+IF($U103=3,G103-(G103-N103)*($S103-R_)/($S103-$T103),0),)</f>
        <v>276</v>
      </c>
      <c r="X103" s="13">
        <f ca="1">ROUNDDOWN(IF($U103=1,H103,0)+IF($U103=2,O103*R_/$T103,0)+IF($U103=3,H103-(H103-O103)*($S103-R_)/($S103-$T103),0),)</f>
        <v>1705</v>
      </c>
      <c r="Y103" s="10">
        <f ca="1">ROUNDDOWN(IF($U103=1,J103,0)+IF($U103=2,Q103*R_/$T103,0)+IF($U103=3,IF(J103-(J103-Q103)*($S103-R_)/($S103-$T103)&gt;J103,J103,J103-(J103-Q103)*($S103-R_)/($S103-$T103)),0),)</f>
        <v>100</v>
      </c>
      <c r="Z103" s="10">
        <f ca="1">ROUNDDOWN(IF($U103=1,L103,0)+IF($U103=2,R103*R_/$T103,0)+IF($U103=3,L103-(L103-R103)*($S103-R_)/($S103-$T103),0),)</f>
        <v>553</v>
      </c>
      <c r="AA103" s="13">
        <f t="shared" ca="1" si="15"/>
        <v>426</v>
      </c>
      <c r="AB103" s="45">
        <f t="shared" ca="1" si="17"/>
        <v>2258</v>
      </c>
      <c r="AP103" s="29"/>
    </row>
    <row r="104" spans="1:42" x14ac:dyDescent="0.3">
      <c r="A104" s="13">
        <v>99</v>
      </c>
      <c r="B104" s="13">
        <f t="shared" ca="1" si="13"/>
        <v>426</v>
      </c>
      <c r="C104" s="13">
        <f ca="1">FLOOR(V103+Y103*Лист1!$B$2,1)</f>
        <v>66</v>
      </c>
      <c r="D104" s="12">
        <f t="shared" ca="1" si="10"/>
        <v>360</v>
      </c>
      <c r="E104" s="12">
        <f t="shared" ca="1" si="16"/>
        <v>2258</v>
      </c>
      <c r="F104" s="13">
        <f ca="1">ROUNDDOWN(C104*Лист1!$B$6+RAND(),)</f>
        <v>53</v>
      </c>
      <c r="G104" s="18">
        <f ca="1">ROUNDDOWN(D104*Лист1!$B$6+RAND(),)</f>
        <v>288</v>
      </c>
      <c r="H104" s="18">
        <f ca="1">ROUNDDOWN(E104*Лист1!$B$6+RAND(),)</f>
        <v>1806</v>
      </c>
      <c r="I104" s="13">
        <f ca="1">FLOOR(G104/2*Fert,1)</f>
        <v>432</v>
      </c>
      <c r="J104" s="19">
        <f ca="1">ROUNDDOWN((I104-G104)*Лист1!$B$7+RAND(),)</f>
        <v>101</v>
      </c>
      <c r="K104" s="13">
        <f t="shared" ca="1" si="11"/>
        <v>2709</v>
      </c>
      <c r="L104" s="19">
        <f ca="1">ROUNDDOWN((K104-H104)*Лист1!$B$7+RAND(),)</f>
        <v>632</v>
      </c>
      <c r="M104" s="13">
        <f ca="1">ROUNDDOWN(F104*Лист1!$B$11+RAND(),)</f>
        <v>42</v>
      </c>
      <c r="N104" s="13">
        <f ca="1">ROUNDDOWN(G104*Лист1!$B$10+RAND(),)</f>
        <v>224</v>
      </c>
      <c r="O104" s="13">
        <f ca="1">ROUNDDOWN(H104*Лист1!$B$10+RAND(),)</f>
        <v>1408</v>
      </c>
      <c r="P104" s="24">
        <f ca="1">IFERROR(IF((C_child+assist*F104/J104)&gt;1,1,C_child+assist*F104/J104),0)</f>
        <v>0.94603960396039599</v>
      </c>
      <c r="Q104" s="13">
        <f t="shared" ca="1" si="14"/>
        <v>95</v>
      </c>
      <c r="R104" s="13">
        <f ca="1">ROUNDDOWN(L104*Лист1!$B$12+RAND(),)</f>
        <v>316</v>
      </c>
      <c r="S104" s="12">
        <f ca="1">F104*Лист1!$B$8+G104*Лист1!$B$8+J104*Лист1!$B$9+H104*Лист1!$B$8+L104*Лист1!$B$9</f>
        <v>71740</v>
      </c>
      <c r="T104" s="12">
        <f ca="1">M104*Лист1!$B$8+N104*Лист1!$B$8+Q104*Лист1!$B$9+O104*Лист1!$B$8+$R$5*Лист1!$B$9</f>
        <v>52320</v>
      </c>
      <c r="U104" s="12">
        <f t="shared" ca="1" si="12"/>
        <v>3</v>
      </c>
      <c r="V104" s="13">
        <f ca="1">ROUNDDOWN(IF($U104=1,F104,0)+IF($U104=2,M104*R_/$T104,0)+IF($U104=3,F104-(F104-M104)*($S104-R_)/($S104-$T104),0),)</f>
        <v>50</v>
      </c>
      <c r="W104" s="13">
        <f ca="1">ROUNDDOWN(IF($U104=1,G104,0)+IF($U104=2,N104*R_/$T104,0)+IF($U104=3,G104-(G104-N104)*($S104-R_)/($S104-$T104),0),)</f>
        <v>272</v>
      </c>
      <c r="X104" s="13">
        <f ca="1">ROUNDDOWN(IF($U104=1,H104,0)+IF($U104=2,O104*R_/$T104,0)+IF($U104=3,H104-(H104-O104)*($S104-R_)/($S104-$T104),0),)</f>
        <v>1708</v>
      </c>
      <c r="Y104" s="10">
        <f ca="1">ROUNDDOWN(IF($U104=1,J104,0)+IF($U104=2,Q104*R_/$T104,0)+IF($U104=3,IF(J104-(J104-Q104)*($S104-R_)/($S104-$T104)&gt;J104,J104,J104-(J104-Q104)*($S104-R_)/($S104-$T104)),0),)</f>
        <v>99</v>
      </c>
      <c r="Z104" s="10">
        <f ca="1">ROUNDDOWN(IF($U104=1,L104,0)+IF($U104=2,R104*R_/$T104,0)+IF($U104=3,L104-(L104-R104)*($S104-R_)/($S104-$T104),0),)</f>
        <v>554</v>
      </c>
      <c r="AA104" s="13">
        <f t="shared" ca="1" si="15"/>
        <v>421</v>
      </c>
      <c r="AB104" s="45">
        <f t="shared" ca="1" si="17"/>
        <v>2262</v>
      </c>
      <c r="AP104" s="29"/>
    </row>
    <row r="105" spans="1:42" x14ac:dyDescent="0.3">
      <c r="A105" s="13">
        <v>100</v>
      </c>
      <c r="B105" s="13">
        <f t="shared" ca="1" si="13"/>
        <v>421</v>
      </c>
      <c r="C105" s="13">
        <f ca="1">FLOOR(V104+Y104*Лист1!$B$2,1)</f>
        <v>65</v>
      </c>
      <c r="D105" s="12">
        <f t="shared" ca="1" si="10"/>
        <v>356</v>
      </c>
      <c r="E105" s="12">
        <f t="shared" ca="1" si="16"/>
        <v>2262</v>
      </c>
      <c r="F105" s="13">
        <f ca="1">ROUNDDOWN(C105*Лист1!$B$6+RAND(),)</f>
        <v>52</v>
      </c>
      <c r="G105" s="18">
        <f ca="1">ROUNDDOWN(D105*Лист1!$B$6+RAND(),)</f>
        <v>284</v>
      </c>
      <c r="H105" s="18">
        <f ca="1">ROUNDDOWN(E105*Лист1!$B$6+RAND(),)</f>
        <v>1810</v>
      </c>
      <c r="I105" s="13">
        <f ca="1">FLOOR(G105/2*Fert,1)</f>
        <v>426</v>
      </c>
      <c r="J105" s="19">
        <f ca="1">ROUNDDOWN((I105-G105)*Лист1!$B$7+RAND(),)</f>
        <v>99</v>
      </c>
      <c r="K105" s="13">
        <f t="shared" ca="1" si="11"/>
        <v>2715</v>
      </c>
      <c r="L105" s="19">
        <f ca="1">ROUNDDOWN((K105-H105)*Лист1!$B$7+RAND(),)</f>
        <v>634</v>
      </c>
      <c r="M105" s="13">
        <f ca="1">ROUNDDOWN(F105*Лист1!$B$11+RAND(),)</f>
        <v>40</v>
      </c>
      <c r="N105" s="13">
        <f ca="1">ROUNDDOWN(G105*Лист1!$B$10+RAND(),)</f>
        <v>221</v>
      </c>
      <c r="O105" s="13">
        <f ca="1">ROUNDDOWN(H105*Лист1!$B$10+RAND(),)</f>
        <v>1412</v>
      </c>
      <c r="P105" s="24">
        <f ca="1">IFERROR(IF((C_child+assist*F105/J105)&gt;1,1,C_child+assist*F105/J105),0)</f>
        <v>0.94646464646464645</v>
      </c>
      <c r="Q105" s="13">
        <f t="shared" ca="1" si="14"/>
        <v>93</v>
      </c>
      <c r="R105" s="13">
        <f ca="1">ROUNDDOWN(L105*Лист1!$B$12+RAND(),)</f>
        <v>317</v>
      </c>
      <c r="S105" s="12">
        <f ca="1">F105*Лист1!$B$8+G105*Лист1!$B$8+J105*Лист1!$B$9+H105*Лист1!$B$8+L105*Лист1!$B$9</f>
        <v>71710</v>
      </c>
      <c r="T105" s="12">
        <f ca="1">M105*Лист1!$B$8+N105*Лист1!$B$8+Q105*Лист1!$B$9+O105*Лист1!$B$8+$R$5*Лист1!$B$9</f>
        <v>52270</v>
      </c>
      <c r="U105" s="12">
        <f t="shared" ca="1" si="12"/>
        <v>3</v>
      </c>
      <c r="V105" s="13">
        <f ca="1">ROUNDDOWN(IF($U105=1,F105,0)+IF($U105=2,M105*R_/$T105,0)+IF($U105=3,F105-(F105-M105)*($S105-R_)/($S105-$T105),0),)</f>
        <v>49</v>
      </c>
      <c r="W105" s="13">
        <f ca="1">ROUNDDOWN(IF($U105=1,G105,0)+IF($U105=2,N105*R_/$T105,0)+IF($U105=3,G105-(G105-N105)*($S105-R_)/($S105-$T105),0),)</f>
        <v>268</v>
      </c>
      <c r="X105" s="13">
        <f ca="1">ROUNDDOWN(IF($U105=1,H105,0)+IF($U105=2,O105*R_/$T105,0)+IF($U105=3,H105-(H105-O105)*($S105-R_)/($S105-$T105),0),)</f>
        <v>1713</v>
      </c>
      <c r="Y105" s="10">
        <f ca="1">ROUNDDOWN(IF($U105=1,J105,0)+IF($U105=2,Q105*R_/$T105,0)+IF($U105=3,IF(J105-(J105-Q105)*($S105-R_)/($S105-$T105)&gt;J105,J105,J105-(J105-Q105)*($S105-R_)/($S105-$T105)),0),)</f>
        <v>97</v>
      </c>
      <c r="Z105" s="10">
        <f ca="1">ROUNDDOWN(IF($U105=1,L105,0)+IF($U105=2,R105*R_/$T105,0)+IF($U105=3,L105-(L105-R105)*($S105-R_)/($S105-$T105),0),)</f>
        <v>557</v>
      </c>
      <c r="AA105" s="13">
        <f t="shared" ca="1" si="15"/>
        <v>414</v>
      </c>
      <c r="AB105" s="45">
        <f t="shared" ca="1" si="17"/>
        <v>2270</v>
      </c>
      <c r="AP105" s="29"/>
    </row>
    <row r="106" spans="1:42" x14ac:dyDescent="0.3">
      <c r="A106" s="13">
        <v>101</v>
      </c>
      <c r="B106" s="13">
        <f t="shared" ca="1" si="13"/>
        <v>414</v>
      </c>
      <c r="C106" s="13">
        <f ca="1">FLOOR(V105+Y105*Лист1!$B$2,1)</f>
        <v>64</v>
      </c>
      <c r="D106" s="12">
        <f t="shared" ca="1" si="10"/>
        <v>350</v>
      </c>
      <c r="E106" s="12">
        <f t="shared" ca="1" si="16"/>
        <v>2270</v>
      </c>
      <c r="F106" s="13">
        <f ca="1">ROUNDDOWN(C106*Лист1!$B$6+RAND(),)</f>
        <v>51</v>
      </c>
      <c r="G106" s="18">
        <f ca="1">ROUNDDOWN(D106*Лист1!$B$6+RAND(),)</f>
        <v>280</v>
      </c>
      <c r="H106" s="18">
        <f ca="1">ROUNDDOWN(E106*Лист1!$B$6+RAND(),)</f>
        <v>1816</v>
      </c>
      <c r="I106" s="13">
        <f ca="1">FLOOR(G106/2*Fert,1)</f>
        <v>420</v>
      </c>
      <c r="J106" s="19">
        <f ca="1">ROUNDDOWN((I106-G106)*Лист1!$B$7+RAND(),)</f>
        <v>98</v>
      </c>
      <c r="K106" s="13">
        <f t="shared" ca="1" si="11"/>
        <v>2724</v>
      </c>
      <c r="L106" s="19">
        <f ca="1">ROUNDDOWN((K106-H106)*Лист1!$B$7+RAND(),)</f>
        <v>636</v>
      </c>
      <c r="M106" s="13">
        <f ca="1">ROUNDDOWN(F106*Лист1!$B$11+RAND(),)</f>
        <v>40</v>
      </c>
      <c r="N106" s="13">
        <f ca="1">ROUNDDOWN(G106*Лист1!$B$10+RAND(),)</f>
        <v>219</v>
      </c>
      <c r="O106" s="13">
        <f ca="1">ROUNDDOWN(H106*Лист1!$B$10+RAND(),)</f>
        <v>1417</v>
      </c>
      <c r="P106" s="24">
        <f ca="1">IFERROR(IF((C_child+assist*F106/J106)&gt;1,1,C_child+assist*F106/J106),0)</f>
        <v>0.94234693877551023</v>
      </c>
      <c r="Q106" s="13">
        <f t="shared" ca="1" si="14"/>
        <v>92</v>
      </c>
      <c r="R106" s="13">
        <f ca="1">ROUNDDOWN(L106*Лист1!$B$12+RAND(),)</f>
        <v>318</v>
      </c>
      <c r="S106" s="12">
        <f ca="1">F106*Лист1!$B$8+G106*Лист1!$B$8+J106*Лист1!$B$9+H106*Лист1!$B$8+L106*Лист1!$B$9</f>
        <v>71750</v>
      </c>
      <c r="T106" s="12">
        <f ca="1">M106*Лист1!$B$8+N106*Лист1!$B$8+Q106*Лист1!$B$9+O106*Лист1!$B$8+$R$5*Лист1!$B$9</f>
        <v>52350</v>
      </c>
      <c r="U106" s="12">
        <f t="shared" ca="1" si="12"/>
        <v>3</v>
      </c>
      <c r="V106" s="13">
        <f ca="1">ROUNDDOWN(IF($U106=1,F106,0)+IF($U106=2,M106*R_/$T106,0)+IF($U106=3,F106-(F106-M106)*($S106-R_)/($S106-$T106),0),)</f>
        <v>48</v>
      </c>
      <c r="W106" s="13">
        <f ca="1">ROUNDDOWN(IF($U106=1,G106,0)+IF($U106=2,N106*R_/$T106,0)+IF($U106=3,G106-(G106-N106)*($S106-R_)/($S106-$T106),0),)</f>
        <v>265</v>
      </c>
      <c r="X106" s="13">
        <f ca="1">ROUNDDOWN(IF($U106=1,H106,0)+IF($U106=2,O106*R_/$T106,0)+IF($U106=3,H106-(H106-O106)*($S106-R_)/($S106-$T106),0),)</f>
        <v>1718</v>
      </c>
      <c r="Y106" s="10">
        <f ca="1">ROUNDDOWN(IF($U106=1,J106,0)+IF($U106=2,Q106*R_/$T106,0)+IF($U106=3,IF(J106-(J106-Q106)*($S106-R_)/($S106-$T106)&gt;J106,J106,J106-(J106-Q106)*($S106-R_)/($S106-$T106)),0),)</f>
        <v>96</v>
      </c>
      <c r="Z106" s="10">
        <f ca="1">ROUNDDOWN(IF($U106=1,L106,0)+IF($U106=2,R106*R_/$T106,0)+IF($U106=3,L106-(L106-R106)*($S106-R_)/($S106-$T106),0),)</f>
        <v>558</v>
      </c>
      <c r="AA106" s="13">
        <f t="shared" ca="1" si="15"/>
        <v>409</v>
      </c>
      <c r="AB106" s="45">
        <f t="shared" ca="1" si="17"/>
        <v>2276</v>
      </c>
      <c r="AP106" s="29"/>
    </row>
    <row r="107" spans="1:42" x14ac:dyDescent="0.3">
      <c r="A107" s="13">
        <v>102</v>
      </c>
      <c r="B107" s="13">
        <f t="shared" ca="1" si="13"/>
        <v>409</v>
      </c>
      <c r="C107" s="13">
        <f ca="1">FLOOR(V106+Y106*Лист1!$B$2,1)</f>
        <v>63</v>
      </c>
      <c r="D107" s="12">
        <f t="shared" ca="1" si="10"/>
        <v>346</v>
      </c>
      <c r="E107" s="12">
        <f t="shared" ca="1" si="16"/>
        <v>2276</v>
      </c>
      <c r="F107" s="13">
        <f ca="1">ROUNDDOWN(C107*Лист1!$B$6+RAND(),)</f>
        <v>51</v>
      </c>
      <c r="G107" s="18">
        <f ca="1">ROUNDDOWN(D107*Лист1!$B$6+RAND(),)</f>
        <v>277</v>
      </c>
      <c r="H107" s="18">
        <f ca="1">ROUNDDOWN(E107*Лист1!$B$6+RAND(),)</f>
        <v>1821</v>
      </c>
      <c r="I107" s="13">
        <f ca="1">FLOOR(G107/2*Fert,1)</f>
        <v>415</v>
      </c>
      <c r="J107" s="19">
        <f ca="1">ROUNDDOWN((I107-G107)*Лист1!$B$7+RAND(),)</f>
        <v>96</v>
      </c>
      <c r="K107" s="13">
        <f t="shared" ca="1" si="11"/>
        <v>2731</v>
      </c>
      <c r="L107" s="19">
        <f ca="1">ROUNDDOWN((K107-H107)*Лист1!$B$7+RAND(),)</f>
        <v>637</v>
      </c>
      <c r="M107" s="13">
        <f ca="1">ROUNDDOWN(F107*Лист1!$B$11+RAND(),)</f>
        <v>39</v>
      </c>
      <c r="N107" s="13">
        <f ca="1">ROUNDDOWN(G107*Лист1!$B$10+RAND(),)</f>
        <v>217</v>
      </c>
      <c r="O107" s="13">
        <f ca="1">ROUNDDOWN(H107*Лист1!$B$10+RAND(),)</f>
        <v>1420</v>
      </c>
      <c r="P107" s="24">
        <f ca="1">IFERROR(IF((C_child+assist*F107/J107)&gt;1,1,C_child+assist*F107/J107),0)</f>
        <v>0.95156250000000009</v>
      </c>
      <c r="Q107" s="13">
        <f t="shared" ca="1" si="14"/>
        <v>91</v>
      </c>
      <c r="R107" s="13">
        <f ca="1">ROUNDDOWN(L107*Лист1!$B$12+RAND(),)</f>
        <v>318</v>
      </c>
      <c r="S107" s="12">
        <f ca="1">F107*Лист1!$B$8+G107*Лист1!$B$8+J107*Лист1!$B$9+H107*Лист1!$B$8+L107*Лист1!$B$9</f>
        <v>71800</v>
      </c>
      <c r="T107" s="12">
        <f ca="1">M107*Лист1!$B$8+N107*Лист1!$B$8+Q107*Лист1!$B$9+O107*Лист1!$B$8+$R$5*Лист1!$B$9</f>
        <v>52340</v>
      </c>
      <c r="U107" s="12">
        <f t="shared" ca="1" si="12"/>
        <v>3</v>
      </c>
      <c r="V107" s="13">
        <f ca="1">ROUNDDOWN(IF($U107=1,F107,0)+IF($U107=2,M107*R_/$T107,0)+IF($U107=3,F107-(F107-M107)*($S107-R_)/($S107-$T107),0),)</f>
        <v>48</v>
      </c>
      <c r="W107" s="13">
        <f ca="1">ROUNDDOWN(IF($U107=1,G107,0)+IF($U107=2,N107*R_/$T107,0)+IF($U107=3,G107-(G107-N107)*($S107-R_)/($S107-$T107),0),)</f>
        <v>262</v>
      </c>
      <c r="X107" s="13">
        <f ca="1">ROUNDDOWN(IF($U107=1,H107,0)+IF($U107=2,O107*R_/$T107,0)+IF($U107=3,H107-(H107-O107)*($S107-R_)/($S107-$T107),0),)</f>
        <v>1722</v>
      </c>
      <c r="Y107" s="10">
        <f ca="1">ROUNDDOWN(IF($U107=1,J107,0)+IF($U107=2,Q107*R_/$T107,0)+IF($U107=3,IF(J107-(J107-Q107)*($S107-R_)/($S107-$T107)&gt;J107,J107,J107-(J107-Q107)*($S107-R_)/($S107-$T107)),0),)</f>
        <v>94</v>
      </c>
      <c r="Z107" s="10">
        <f ca="1">ROUNDDOWN(IF($U107=1,L107,0)+IF($U107=2,R107*R_/$T107,0)+IF($U107=3,L107-(L107-R107)*($S107-R_)/($S107-$T107),0),)</f>
        <v>558</v>
      </c>
      <c r="AA107" s="13">
        <f t="shared" ca="1" si="15"/>
        <v>404</v>
      </c>
      <c r="AB107" s="45">
        <f t="shared" ca="1" si="17"/>
        <v>2280</v>
      </c>
      <c r="AP107" s="29"/>
    </row>
    <row r="108" spans="1:42" x14ac:dyDescent="0.3">
      <c r="A108" s="13">
        <v>103</v>
      </c>
      <c r="B108" s="13">
        <f t="shared" ca="1" si="13"/>
        <v>404</v>
      </c>
      <c r="C108" s="13">
        <f ca="1">FLOOR(V107+Y107*Лист1!$B$2,1)</f>
        <v>63</v>
      </c>
      <c r="D108" s="12">
        <f t="shared" ca="1" si="10"/>
        <v>341</v>
      </c>
      <c r="E108" s="12">
        <f t="shared" ca="1" si="16"/>
        <v>2280</v>
      </c>
      <c r="F108" s="13">
        <f ca="1">ROUNDDOWN(C108*Лист1!$B$6+RAND(),)</f>
        <v>50</v>
      </c>
      <c r="G108" s="18">
        <f ca="1">ROUNDDOWN(D108*Лист1!$B$6+RAND(),)</f>
        <v>273</v>
      </c>
      <c r="H108" s="18">
        <f ca="1">ROUNDDOWN(E108*Лист1!$B$6+RAND(),)</f>
        <v>1824</v>
      </c>
      <c r="I108" s="13">
        <f ca="1">FLOOR(G108/2*Fert,1)</f>
        <v>409</v>
      </c>
      <c r="J108" s="19">
        <f ca="1">ROUNDDOWN((I108-G108)*Лист1!$B$7+RAND(),)</f>
        <v>95</v>
      </c>
      <c r="K108" s="13">
        <f t="shared" ca="1" si="11"/>
        <v>2736</v>
      </c>
      <c r="L108" s="19">
        <f ca="1">ROUNDDOWN((K108-H108)*Лист1!$B$7+RAND(),)</f>
        <v>638</v>
      </c>
      <c r="M108" s="13">
        <f ca="1">ROUNDDOWN(F108*Лист1!$B$11+RAND(),)</f>
        <v>39</v>
      </c>
      <c r="N108" s="13">
        <f ca="1">ROUNDDOWN(G108*Лист1!$B$10+RAND(),)</f>
        <v>213</v>
      </c>
      <c r="O108" s="13">
        <f ca="1">ROUNDDOWN(H108*Лист1!$B$10+RAND(),)</f>
        <v>1423</v>
      </c>
      <c r="P108" s="24">
        <f ca="1">IFERROR(IF((C_child+assist*F108/J108)&gt;1,1,C_child+assist*F108/J108),0)</f>
        <v>0.94736842105263164</v>
      </c>
      <c r="Q108" s="13">
        <f t="shared" ca="1" si="14"/>
        <v>90</v>
      </c>
      <c r="R108" s="13">
        <f ca="1">ROUNDDOWN(L108*Лист1!$B$12+RAND(),)</f>
        <v>319</v>
      </c>
      <c r="S108" s="12">
        <f ca="1">F108*Лист1!$B$8+G108*Лист1!$B$8+J108*Лист1!$B$9+H108*Лист1!$B$8+L108*Лист1!$B$9</f>
        <v>71740</v>
      </c>
      <c r="T108" s="12">
        <f ca="1">M108*Лист1!$B$8+N108*Лист1!$B$8+Q108*Лист1!$B$9+O108*Лист1!$B$8+$R$5*Лист1!$B$9</f>
        <v>52300</v>
      </c>
      <c r="U108" s="12">
        <f t="shared" ca="1" si="12"/>
        <v>3</v>
      </c>
      <c r="V108" s="13">
        <f ca="1">ROUNDDOWN(IF($U108=1,F108,0)+IF($U108=2,M108*R_/$T108,0)+IF($U108=3,F108-(F108-M108)*($S108-R_)/($S108-$T108),0),)</f>
        <v>47</v>
      </c>
      <c r="W108" s="13">
        <f ca="1">ROUNDDOWN(IF($U108=1,G108,0)+IF($U108=2,N108*R_/$T108,0)+IF($U108=3,G108-(G108-N108)*($S108-R_)/($S108-$T108),0),)</f>
        <v>258</v>
      </c>
      <c r="X108" s="13">
        <f ca="1">ROUNDDOWN(IF($U108=1,H108,0)+IF($U108=2,O108*R_/$T108,0)+IF($U108=3,H108-(H108-O108)*($S108-R_)/($S108-$T108),0),)</f>
        <v>1726</v>
      </c>
      <c r="Y108" s="10">
        <f ca="1">ROUNDDOWN(IF($U108=1,J108,0)+IF($U108=2,Q108*R_/$T108,0)+IF($U108=3,IF(J108-(J108-Q108)*($S108-R_)/($S108-$T108)&gt;J108,J108,J108-(J108-Q108)*($S108-R_)/($S108-$T108)),0),)</f>
        <v>93</v>
      </c>
      <c r="Z108" s="10">
        <f ca="1">ROUNDDOWN(IF($U108=1,L108,0)+IF($U108=2,R108*R_/$T108,0)+IF($U108=3,L108-(L108-R108)*($S108-R_)/($S108-$T108),0),)</f>
        <v>560</v>
      </c>
      <c r="AA108" s="13">
        <f t="shared" ca="1" si="15"/>
        <v>398</v>
      </c>
      <c r="AB108" s="45">
        <f t="shared" ca="1" si="17"/>
        <v>2286</v>
      </c>
      <c r="AP108" s="29"/>
    </row>
    <row r="109" spans="1:42" x14ac:dyDescent="0.3">
      <c r="A109" s="13">
        <v>104</v>
      </c>
      <c r="B109" s="13">
        <f t="shared" ca="1" si="13"/>
        <v>398</v>
      </c>
      <c r="C109" s="13">
        <f ca="1">FLOOR(V108+Y108*Лист1!$B$2,1)</f>
        <v>61</v>
      </c>
      <c r="D109" s="12">
        <f t="shared" ca="1" si="10"/>
        <v>337</v>
      </c>
      <c r="E109" s="12">
        <f t="shared" ca="1" si="16"/>
        <v>2286</v>
      </c>
      <c r="F109" s="13">
        <f ca="1">ROUNDDOWN(C109*Лист1!$B$6+RAND(),)</f>
        <v>49</v>
      </c>
      <c r="G109" s="18">
        <f ca="1">ROUNDDOWN(D109*Лист1!$B$6+RAND(),)</f>
        <v>270</v>
      </c>
      <c r="H109" s="18">
        <f ca="1">ROUNDDOWN(E109*Лист1!$B$6+RAND(),)</f>
        <v>1828</v>
      </c>
      <c r="I109" s="13">
        <f ca="1">FLOOR(G109/2*Fert,1)</f>
        <v>405</v>
      </c>
      <c r="J109" s="19">
        <f ca="1">ROUNDDOWN((I109-G109)*Лист1!$B$7+RAND(),)</f>
        <v>95</v>
      </c>
      <c r="K109" s="13">
        <f t="shared" ca="1" si="11"/>
        <v>2742</v>
      </c>
      <c r="L109" s="19">
        <f ca="1">ROUNDDOWN((K109-H109)*Лист1!$B$7+RAND(),)</f>
        <v>640</v>
      </c>
      <c r="M109" s="13">
        <f ca="1">ROUNDDOWN(F109*Лист1!$B$11+RAND(),)</f>
        <v>38</v>
      </c>
      <c r="N109" s="13">
        <f ca="1">ROUNDDOWN(G109*Лист1!$B$10+RAND(),)</f>
        <v>210</v>
      </c>
      <c r="O109" s="13">
        <f ca="1">ROUNDDOWN(H109*Лист1!$B$10+RAND(),)</f>
        <v>1426</v>
      </c>
      <c r="P109" s="24">
        <f ca="1">IFERROR(IF((C_child+assist*F109/J109)&gt;1,1,C_child+assist*F109/J109),0)</f>
        <v>0.93842105263157893</v>
      </c>
      <c r="Q109" s="13">
        <f t="shared" ca="1" si="14"/>
        <v>89</v>
      </c>
      <c r="R109" s="13">
        <f ca="1">ROUNDDOWN(L109*Лист1!$B$12+RAND(),)</f>
        <v>320</v>
      </c>
      <c r="S109" s="12">
        <f ca="1">F109*Лист1!$B$8+G109*Лист1!$B$8+J109*Лист1!$B$9+H109*Лист1!$B$8+L109*Лист1!$B$9</f>
        <v>71760</v>
      </c>
      <c r="T109" s="12">
        <f ca="1">M109*Лист1!$B$8+N109*Лист1!$B$8+Q109*Лист1!$B$9+O109*Лист1!$B$8+$R$5*Лист1!$B$9</f>
        <v>52260</v>
      </c>
      <c r="U109" s="12">
        <f t="shared" ca="1" si="12"/>
        <v>3</v>
      </c>
      <c r="V109" s="13">
        <f ca="1">ROUNDDOWN(IF($U109=1,F109,0)+IF($U109=2,M109*R_/$T109,0)+IF($U109=3,F109-(F109-M109)*($S109-R_)/($S109-$T109),0),)</f>
        <v>46</v>
      </c>
      <c r="W109" s="13">
        <f ca="1">ROUNDDOWN(IF($U109=1,G109,0)+IF($U109=2,N109*R_/$T109,0)+IF($U109=3,G109-(G109-N109)*($S109-R_)/($S109-$T109),0),)</f>
        <v>255</v>
      </c>
      <c r="X109" s="13">
        <f ca="1">ROUNDDOWN(IF($U109=1,H109,0)+IF($U109=2,O109*R_/$T109,0)+IF($U109=3,H109-(H109-O109)*($S109-R_)/($S109-$T109),0),)</f>
        <v>1729</v>
      </c>
      <c r="Y109" s="10">
        <f ca="1">ROUNDDOWN(IF($U109=1,J109,0)+IF($U109=2,Q109*R_/$T109,0)+IF($U109=3,IF(J109-(J109-Q109)*($S109-R_)/($S109-$T109)&gt;J109,J109,J109-(J109-Q109)*($S109-R_)/($S109-$T109)),0),)</f>
        <v>93</v>
      </c>
      <c r="Z109" s="10">
        <f ca="1">ROUNDDOWN(IF($U109=1,L109,0)+IF($U109=2,R109*R_/$T109,0)+IF($U109=3,L109-(L109-R109)*($S109-R_)/($S109-$T109),0),)</f>
        <v>561</v>
      </c>
      <c r="AA109" s="13">
        <f t="shared" ca="1" si="15"/>
        <v>394</v>
      </c>
      <c r="AB109" s="45">
        <f t="shared" ca="1" si="17"/>
        <v>2290</v>
      </c>
      <c r="AP109" s="29"/>
    </row>
    <row r="110" spans="1:42" x14ac:dyDescent="0.3">
      <c r="A110" s="13">
        <v>105</v>
      </c>
      <c r="B110" s="13">
        <f t="shared" ca="1" si="13"/>
        <v>394</v>
      </c>
      <c r="C110" s="13">
        <f ca="1">FLOOR(V109+Y109*Лист1!$B$2,1)</f>
        <v>60</v>
      </c>
      <c r="D110" s="12">
        <f t="shared" ca="1" si="10"/>
        <v>334</v>
      </c>
      <c r="E110" s="12">
        <f t="shared" ca="1" si="16"/>
        <v>2290</v>
      </c>
      <c r="F110" s="13">
        <f ca="1">ROUNDDOWN(C110*Лист1!$B$6+RAND(),)</f>
        <v>48</v>
      </c>
      <c r="G110" s="18">
        <f ca="1">ROUNDDOWN(D110*Лист1!$B$6+RAND(),)</f>
        <v>267</v>
      </c>
      <c r="H110" s="18">
        <f ca="1">ROUNDDOWN(E110*Лист1!$B$6+RAND(),)</f>
        <v>1832</v>
      </c>
      <c r="I110" s="13">
        <f ca="1">FLOOR(G110/2*Fert,1)</f>
        <v>400</v>
      </c>
      <c r="J110" s="19">
        <f ca="1">ROUNDDOWN((I110-G110)*Лист1!$B$7+RAND(),)</f>
        <v>93</v>
      </c>
      <c r="K110" s="13">
        <f t="shared" ca="1" si="11"/>
        <v>2748</v>
      </c>
      <c r="L110" s="19">
        <f ca="1">ROUNDDOWN((K110-H110)*Лист1!$B$7+RAND(),)</f>
        <v>641</v>
      </c>
      <c r="M110" s="13">
        <f ca="1">ROUNDDOWN(F110*Лист1!$B$11+RAND(),)</f>
        <v>37</v>
      </c>
      <c r="N110" s="13">
        <f ca="1">ROUNDDOWN(G110*Лист1!$B$10+RAND(),)</f>
        <v>208</v>
      </c>
      <c r="O110" s="13">
        <f ca="1">ROUNDDOWN(H110*Лист1!$B$10+RAND(),)</f>
        <v>1429</v>
      </c>
      <c r="P110" s="24">
        <f ca="1">IFERROR(IF((C_child+assist*F110/J110)&gt;1,1,C_child+assist*F110/J110),0)</f>
        <v>0.93870967741935485</v>
      </c>
      <c r="Q110" s="13">
        <f t="shared" ca="1" si="14"/>
        <v>87</v>
      </c>
      <c r="R110" s="13">
        <f ca="1">ROUNDDOWN(L110*Лист1!$B$12+RAND(),)</f>
        <v>321</v>
      </c>
      <c r="S110" s="12">
        <f ca="1">F110*Лист1!$B$8+G110*Лист1!$B$8+J110*Лист1!$B$9+H110*Лист1!$B$8+L110*Лист1!$B$9</f>
        <v>71750</v>
      </c>
      <c r="T110" s="12">
        <f ca="1">M110*Лист1!$B$8+N110*Лист1!$B$8+Q110*Лист1!$B$9+O110*Лист1!$B$8+$R$5*Лист1!$B$9</f>
        <v>52240</v>
      </c>
      <c r="U110" s="12">
        <f t="shared" ca="1" si="12"/>
        <v>3</v>
      </c>
      <c r="V110" s="13">
        <f ca="1">ROUNDDOWN(IF($U110=1,F110,0)+IF($U110=2,M110*R_/$T110,0)+IF($U110=3,F110-(F110-M110)*($S110-R_)/($S110-$T110),0),)</f>
        <v>45</v>
      </c>
      <c r="W110" s="13">
        <f ca="1">ROUNDDOWN(IF($U110=1,G110,0)+IF($U110=2,N110*R_/$T110,0)+IF($U110=3,G110-(G110-N110)*($S110-R_)/($S110-$T110),0),)</f>
        <v>252</v>
      </c>
      <c r="X110" s="13">
        <f ca="1">ROUNDDOWN(IF($U110=1,H110,0)+IF($U110=2,O110*R_/$T110,0)+IF($U110=3,H110-(H110-O110)*($S110-R_)/($S110-$T110),0),)</f>
        <v>1733</v>
      </c>
      <c r="Y110" s="10">
        <f ca="1">ROUNDDOWN(IF($U110=1,J110,0)+IF($U110=2,Q110*R_/$T110,0)+IF($U110=3,IF(J110-(J110-Q110)*($S110-R_)/($S110-$T110)&gt;J110,J110,J110-(J110-Q110)*($S110-R_)/($S110-$T110)),0),)</f>
        <v>91</v>
      </c>
      <c r="Z110" s="10">
        <f ca="1">ROUNDDOWN(IF($U110=1,L110,0)+IF($U110=2,R110*R_/$T110,0)+IF($U110=3,L110-(L110-R110)*($S110-R_)/($S110-$T110),0),)</f>
        <v>563</v>
      </c>
      <c r="AA110" s="13">
        <f t="shared" ca="1" si="15"/>
        <v>388</v>
      </c>
      <c r="AB110" s="45">
        <f t="shared" ca="1" si="17"/>
        <v>2296</v>
      </c>
      <c r="AP110" s="29"/>
    </row>
    <row r="111" spans="1:42" x14ac:dyDescent="0.3">
      <c r="A111" s="13">
        <v>106</v>
      </c>
      <c r="B111" s="13">
        <f t="shared" ca="1" si="13"/>
        <v>388</v>
      </c>
      <c r="C111" s="13">
        <f ca="1">FLOOR(V110+Y110*Лист1!$B$2,1)</f>
        <v>59</v>
      </c>
      <c r="D111" s="12">
        <f t="shared" ca="1" si="10"/>
        <v>329</v>
      </c>
      <c r="E111" s="12">
        <f t="shared" ca="1" si="16"/>
        <v>2296</v>
      </c>
      <c r="F111" s="13">
        <f ca="1">ROUNDDOWN(C111*Лист1!$B$6+RAND(),)</f>
        <v>47</v>
      </c>
      <c r="G111" s="18">
        <f ca="1">ROUNDDOWN(D111*Лист1!$B$6+RAND(),)</f>
        <v>263</v>
      </c>
      <c r="H111" s="18">
        <f ca="1">ROUNDDOWN(E111*Лист1!$B$6+RAND(),)</f>
        <v>1837</v>
      </c>
      <c r="I111" s="13">
        <f ca="1">FLOOR(G111/2*Fert,1)</f>
        <v>394</v>
      </c>
      <c r="J111" s="19">
        <f ca="1">ROUNDDOWN((I111-G111)*Лист1!$B$7+RAND(),)</f>
        <v>92</v>
      </c>
      <c r="K111" s="13">
        <f t="shared" ca="1" si="11"/>
        <v>2755</v>
      </c>
      <c r="L111" s="19">
        <f ca="1">ROUNDDOWN((K111-H111)*Лист1!$B$7+RAND(),)</f>
        <v>643</v>
      </c>
      <c r="M111" s="13">
        <f ca="1">ROUNDDOWN(F111*Лист1!$B$11+RAND(),)</f>
        <v>37</v>
      </c>
      <c r="N111" s="13">
        <f ca="1">ROUNDDOWN(G111*Лист1!$B$10+RAND(),)</f>
        <v>205</v>
      </c>
      <c r="O111" s="13">
        <f ca="1">ROUNDDOWN(H111*Лист1!$B$10+RAND(),)</f>
        <v>1433</v>
      </c>
      <c r="P111" s="24">
        <f ca="1">IFERROR(IF((C_child+assist*F111/J111)&gt;1,1,C_child+assist*F111/J111),0)</f>
        <v>0.93423913043478257</v>
      </c>
      <c r="Q111" s="13">
        <f t="shared" ca="1" si="14"/>
        <v>86</v>
      </c>
      <c r="R111" s="13">
        <f ca="1">ROUNDDOWN(L111*Лист1!$B$12+RAND(),)</f>
        <v>322</v>
      </c>
      <c r="S111" s="12">
        <f ca="1">F111*Лист1!$B$8+G111*Лист1!$B$8+J111*Лист1!$B$9+H111*Лист1!$B$8+L111*Лист1!$B$9</f>
        <v>71760</v>
      </c>
      <c r="T111" s="12">
        <f ca="1">M111*Лист1!$B$8+N111*Лист1!$B$8+Q111*Лист1!$B$9+O111*Лист1!$B$8+$R$5*Лист1!$B$9</f>
        <v>52260</v>
      </c>
      <c r="U111" s="12">
        <f t="shared" ca="1" si="12"/>
        <v>3</v>
      </c>
      <c r="V111" s="13">
        <f ca="1">ROUNDDOWN(IF($U111=1,F111,0)+IF($U111=2,M111*R_/$T111,0)+IF($U111=3,F111-(F111-M111)*($S111-R_)/($S111-$T111),0),)</f>
        <v>44</v>
      </c>
      <c r="W111" s="13">
        <f ca="1">ROUNDDOWN(IF($U111=1,G111,0)+IF($U111=2,N111*R_/$T111,0)+IF($U111=3,G111-(G111-N111)*($S111-R_)/($S111-$T111),0),)</f>
        <v>248</v>
      </c>
      <c r="X111" s="13">
        <f ca="1">ROUNDDOWN(IF($U111=1,H111,0)+IF($U111=2,O111*R_/$T111,0)+IF($U111=3,H111-(H111-O111)*($S111-R_)/($S111-$T111),0),)</f>
        <v>1738</v>
      </c>
      <c r="Y111" s="10">
        <f ca="1">ROUNDDOWN(IF($U111=1,J111,0)+IF($U111=2,Q111*R_/$T111,0)+IF($U111=3,IF(J111-(J111-Q111)*($S111-R_)/($S111-$T111)&gt;J111,J111,J111-(J111-Q111)*($S111-R_)/($S111-$T111)),0),)</f>
        <v>90</v>
      </c>
      <c r="Z111" s="10">
        <f ca="1">ROUNDDOWN(IF($U111=1,L111,0)+IF($U111=2,R111*R_/$T111,0)+IF($U111=3,L111-(L111-R111)*($S111-R_)/($S111-$T111),0),)</f>
        <v>564</v>
      </c>
      <c r="AA111" s="13">
        <f t="shared" ca="1" si="15"/>
        <v>382</v>
      </c>
      <c r="AB111" s="45">
        <f t="shared" ca="1" si="17"/>
        <v>2302</v>
      </c>
      <c r="AP111" s="29"/>
    </row>
    <row r="112" spans="1:42" x14ac:dyDescent="0.3">
      <c r="A112" s="13">
        <v>107</v>
      </c>
      <c r="B112" s="13">
        <f t="shared" ca="1" si="13"/>
        <v>382</v>
      </c>
      <c r="C112" s="13">
        <f ca="1">FLOOR(V111+Y111*Лист1!$B$2,1)</f>
        <v>58</v>
      </c>
      <c r="D112" s="12">
        <f t="shared" ca="1" si="10"/>
        <v>324</v>
      </c>
      <c r="E112" s="12">
        <f t="shared" ca="1" si="16"/>
        <v>2302</v>
      </c>
      <c r="F112" s="13">
        <f ca="1">ROUNDDOWN(C112*Лист1!$B$6+RAND(),)</f>
        <v>46</v>
      </c>
      <c r="G112" s="18">
        <f ca="1">ROUNDDOWN(D112*Лист1!$B$6+RAND(),)</f>
        <v>259</v>
      </c>
      <c r="H112" s="18">
        <f ca="1">ROUNDDOWN(E112*Лист1!$B$6+RAND(),)</f>
        <v>1841</v>
      </c>
      <c r="I112" s="13">
        <f ca="1">FLOOR(G112/2*Fert,1)</f>
        <v>388</v>
      </c>
      <c r="J112" s="19">
        <f ca="1">ROUNDDOWN((I112-G112)*Лист1!$B$7+RAND(),)</f>
        <v>90</v>
      </c>
      <c r="K112" s="13">
        <f t="shared" ca="1" si="11"/>
        <v>2761</v>
      </c>
      <c r="L112" s="19">
        <f ca="1">ROUNDDOWN((K112-H112)*Лист1!$B$7+RAND(),)</f>
        <v>644</v>
      </c>
      <c r="M112" s="13">
        <f ca="1">ROUNDDOWN(F112*Лист1!$B$11+RAND(),)</f>
        <v>36</v>
      </c>
      <c r="N112" s="13">
        <f ca="1">ROUNDDOWN(G112*Лист1!$B$10+RAND(),)</f>
        <v>202</v>
      </c>
      <c r="O112" s="13">
        <f ca="1">ROUNDDOWN(H112*Лист1!$B$10+RAND(),)</f>
        <v>1436</v>
      </c>
      <c r="P112" s="24">
        <f ca="1">IFERROR(IF((C_child+assist*F112/J112)&gt;1,1,C_child+assist*F112/J112),0)</f>
        <v>0.93444444444444441</v>
      </c>
      <c r="Q112" s="13">
        <f t="shared" ca="1" si="14"/>
        <v>84</v>
      </c>
      <c r="R112" s="13">
        <f ca="1">ROUNDDOWN(L112*Лист1!$B$12+RAND(),)</f>
        <v>322</v>
      </c>
      <c r="S112" s="12">
        <f ca="1">F112*Лист1!$B$8+G112*Лист1!$B$8+J112*Лист1!$B$9+H112*Лист1!$B$8+L112*Лист1!$B$9</f>
        <v>71720</v>
      </c>
      <c r="T112" s="12">
        <f ca="1">M112*Лист1!$B$8+N112*Лист1!$B$8+Q112*Лист1!$B$9+O112*Лист1!$B$8+$R$5*Лист1!$B$9</f>
        <v>52210</v>
      </c>
      <c r="U112" s="12">
        <f t="shared" ca="1" si="12"/>
        <v>3</v>
      </c>
      <c r="V112" s="13">
        <f ca="1">ROUNDDOWN(IF($U112=1,F112,0)+IF($U112=2,M112*R_/$T112,0)+IF($U112=3,F112-(F112-M112)*($S112-R_)/($S112-$T112),0),)</f>
        <v>43</v>
      </c>
      <c r="W112" s="13">
        <f ca="1">ROUNDDOWN(IF($U112=1,G112,0)+IF($U112=2,N112*R_/$T112,0)+IF($U112=3,G112-(G112-N112)*($S112-R_)/($S112-$T112),0),)</f>
        <v>245</v>
      </c>
      <c r="X112" s="13">
        <f ca="1">ROUNDDOWN(IF($U112=1,H112,0)+IF($U112=2,O112*R_/$T112,0)+IF($U112=3,H112-(H112-O112)*($S112-R_)/($S112-$T112),0),)</f>
        <v>1743</v>
      </c>
      <c r="Y112" s="10">
        <f ca="1">ROUNDDOWN(IF($U112=1,J112,0)+IF($U112=2,Q112*R_/$T112,0)+IF($U112=3,IF(J112-(J112-Q112)*($S112-R_)/($S112-$T112)&gt;J112,J112,J112-(J112-Q112)*($S112-R_)/($S112-$T112)),0),)</f>
        <v>88</v>
      </c>
      <c r="Z112" s="10">
        <f ca="1">ROUNDDOWN(IF($U112=1,L112,0)+IF($U112=2,R112*R_/$T112,0)+IF($U112=3,L112-(L112-R112)*($S112-R_)/($S112-$T112),0),)</f>
        <v>566</v>
      </c>
      <c r="AA112" s="13">
        <f t="shared" ca="1" si="15"/>
        <v>376</v>
      </c>
      <c r="AB112" s="45">
        <f t="shared" ca="1" si="17"/>
        <v>2309</v>
      </c>
      <c r="AP112" s="29"/>
    </row>
    <row r="113" spans="1:42" x14ac:dyDescent="0.3">
      <c r="A113" s="13">
        <v>108</v>
      </c>
      <c r="B113" s="13">
        <f t="shared" ca="1" si="13"/>
        <v>376</v>
      </c>
      <c r="C113" s="13">
        <f ca="1">FLOOR(V112+Y112*Лист1!$B$2,1)</f>
        <v>57</v>
      </c>
      <c r="D113" s="12">
        <f t="shared" ca="1" si="10"/>
        <v>319</v>
      </c>
      <c r="E113" s="12">
        <f t="shared" ca="1" si="16"/>
        <v>2309</v>
      </c>
      <c r="F113" s="13">
        <f ca="1">ROUNDDOWN(C113*Лист1!$B$6+RAND(),)</f>
        <v>46</v>
      </c>
      <c r="G113" s="18">
        <f ca="1">ROUNDDOWN(D113*Лист1!$B$6+RAND(),)</f>
        <v>255</v>
      </c>
      <c r="H113" s="18">
        <f ca="1">ROUNDDOWN(E113*Лист1!$B$6+RAND(),)</f>
        <v>1847</v>
      </c>
      <c r="I113" s="13">
        <f ca="1">FLOOR(G113/2*Fert,1)</f>
        <v>382</v>
      </c>
      <c r="J113" s="19">
        <f ca="1">ROUNDDOWN((I113-G113)*Лист1!$B$7+RAND(),)</f>
        <v>89</v>
      </c>
      <c r="K113" s="13">
        <f t="shared" ca="1" si="11"/>
        <v>2770</v>
      </c>
      <c r="L113" s="19">
        <f ca="1">ROUNDDOWN((K113-H113)*Лист1!$B$7+RAND(),)</f>
        <v>647</v>
      </c>
      <c r="M113" s="13">
        <f ca="1">ROUNDDOWN(F113*Лист1!$B$11+RAND(),)</f>
        <v>36</v>
      </c>
      <c r="N113" s="13">
        <f ca="1">ROUNDDOWN(G113*Лист1!$B$10+RAND(),)</f>
        <v>199</v>
      </c>
      <c r="O113" s="13">
        <f ca="1">ROUNDDOWN(H113*Лист1!$B$10+RAND(),)</f>
        <v>1440</v>
      </c>
      <c r="P113" s="24">
        <f ca="1">IFERROR(IF((C_child+assist*F113/J113)&gt;1,1,C_child+assist*F113/J113),0)</f>
        <v>0.93932584269662922</v>
      </c>
      <c r="Q113" s="13">
        <f t="shared" ca="1" si="14"/>
        <v>84</v>
      </c>
      <c r="R113" s="13">
        <f ca="1">ROUNDDOWN(L113*Лист1!$B$12+RAND(),)</f>
        <v>324</v>
      </c>
      <c r="S113" s="12">
        <f ca="1">F113*Лист1!$B$8+G113*Лист1!$B$8+J113*Лист1!$B$9+H113*Лист1!$B$8+L113*Лист1!$B$9</f>
        <v>71800</v>
      </c>
      <c r="T113" s="12">
        <f ca="1">M113*Лист1!$B$8+N113*Лист1!$B$8+Q113*Лист1!$B$9+O113*Лист1!$B$8+$R$5*Лист1!$B$9</f>
        <v>52240</v>
      </c>
      <c r="U113" s="12">
        <f t="shared" ca="1" si="12"/>
        <v>3</v>
      </c>
      <c r="V113" s="13">
        <f ca="1">ROUNDDOWN(IF($U113=1,F113,0)+IF($U113=2,M113*R_/$T113,0)+IF($U113=3,F113-(F113-M113)*($S113-R_)/($S113-$T113),0),)</f>
        <v>43</v>
      </c>
      <c r="W113" s="13">
        <f ca="1">ROUNDDOWN(IF($U113=1,G113,0)+IF($U113=2,N113*R_/$T113,0)+IF($U113=3,G113-(G113-N113)*($S113-R_)/($S113-$T113),0),)</f>
        <v>241</v>
      </c>
      <c r="X113" s="13">
        <f ca="1">ROUNDDOWN(IF($U113=1,H113,0)+IF($U113=2,O113*R_/$T113,0)+IF($U113=3,H113-(H113-O113)*($S113-R_)/($S113-$T113),0),)</f>
        <v>1747</v>
      </c>
      <c r="Y113" s="10">
        <f ca="1">ROUNDDOWN(IF($U113=1,J113,0)+IF($U113=2,Q113*R_/$T113,0)+IF($U113=3,IF(J113-(J113-Q113)*($S113-R_)/($S113-$T113)&gt;J113,J113,J113-(J113-Q113)*($S113-R_)/($S113-$T113)),0),)</f>
        <v>87</v>
      </c>
      <c r="Z113" s="10">
        <f ca="1">ROUNDDOWN(IF($U113=1,L113,0)+IF($U113=2,R113*R_/$T113,0)+IF($U113=3,L113-(L113-R113)*($S113-R_)/($S113-$T113),0),)</f>
        <v>567</v>
      </c>
      <c r="AA113" s="13">
        <f t="shared" ca="1" si="15"/>
        <v>371</v>
      </c>
      <c r="AB113" s="45">
        <f t="shared" ca="1" si="17"/>
        <v>2314</v>
      </c>
      <c r="AP113" s="29"/>
    </row>
    <row r="114" spans="1:42" x14ac:dyDescent="0.3">
      <c r="A114" s="13">
        <v>109</v>
      </c>
      <c r="B114" s="13">
        <f t="shared" ca="1" si="13"/>
        <v>371</v>
      </c>
      <c r="C114" s="13">
        <f ca="1">FLOOR(V113+Y113*Лист1!$B$2,1)</f>
        <v>56</v>
      </c>
      <c r="D114" s="12">
        <f t="shared" ca="1" si="10"/>
        <v>315</v>
      </c>
      <c r="E114" s="12">
        <f t="shared" ca="1" si="16"/>
        <v>2314</v>
      </c>
      <c r="F114" s="13">
        <f ca="1">ROUNDDOWN(C114*Лист1!$B$6+RAND(),)</f>
        <v>45</v>
      </c>
      <c r="G114" s="18">
        <f ca="1">ROUNDDOWN(D114*Лист1!$B$6+RAND(),)</f>
        <v>252</v>
      </c>
      <c r="H114" s="18">
        <f ca="1">ROUNDDOWN(E114*Лист1!$B$6+RAND(),)</f>
        <v>1851</v>
      </c>
      <c r="I114" s="13">
        <f ca="1">FLOOR(G114/2*Fert,1)</f>
        <v>378</v>
      </c>
      <c r="J114" s="19">
        <f ca="1">ROUNDDOWN((I114-G114)*Лист1!$B$7+RAND(),)</f>
        <v>88</v>
      </c>
      <c r="K114" s="13">
        <f t="shared" ca="1" si="11"/>
        <v>2776</v>
      </c>
      <c r="L114" s="19">
        <f ca="1">ROUNDDOWN((K114-H114)*Лист1!$B$7+RAND(),)</f>
        <v>648</v>
      </c>
      <c r="M114" s="13">
        <f ca="1">ROUNDDOWN(F114*Лист1!$B$11+RAND(),)</f>
        <v>35</v>
      </c>
      <c r="N114" s="13">
        <f ca="1">ROUNDDOWN(G114*Лист1!$B$10+RAND(),)</f>
        <v>197</v>
      </c>
      <c r="O114" s="13">
        <f ca="1">ROUNDDOWN(H114*Лист1!$B$10+RAND(),)</f>
        <v>1444</v>
      </c>
      <c r="P114" s="24">
        <f ca="1">IFERROR(IF((C_child+assist*F114/J114)&gt;1,1,C_child+assist*F114/J114),0)</f>
        <v>0.93465909090909083</v>
      </c>
      <c r="Q114" s="13">
        <f t="shared" ca="1" si="14"/>
        <v>82</v>
      </c>
      <c r="R114" s="13">
        <f ca="1">ROUNDDOWN(L114*Лист1!$B$12+RAND(),)</f>
        <v>324</v>
      </c>
      <c r="S114" s="12">
        <f ca="1">F114*Лист1!$B$8+G114*Лист1!$B$8+J114*Лист1!$B$9+H114*Лист1!$B$8+L114*Лист1!$B$9</f>
        <v>71800</v>
      </c>
      <c r="T114" s="12">
        <f ca="1">M114*Лист1!$B$8+N114*Лист1!$B$8+Q114*Лист1!$B$9+O114*Лист1!$B$8+$R$5*Лист1!$B$9</f>
        <v>52250</v>
      </c>
      <c r="U114" s="12">
        <f t="shared" ca="1" si="12"/>
        <v>3</v>
      </c>
      <c r="V114" s="13">
        <f ca="1">ROUNDDOWN(IF($U114=1,F114,0)+IF($U114=2,M114*R_/$T114,0)+IF($U114=3,F114-(F114-M114)*($S114-R_)/($S114-$T114),0),)</f>
        <v>42</v>
      </c>
      <c r="W114" s="13">
        <f ca="1">ROUNDDOWN(IF($U114=1,G114,0)+IF($U114=2,N114*R_/$T114,0)+IF($U114=3,G114-(G114-N114)*($S114-R_)/($S114-$T114),0),)</f>
        <v>238</v>
      </c>
      <c r="X114" s="13">
        <f ca="1">ROUNDDOWN(IF($U114=1,H114,0)+IF($U114=2,O114*R_/$T114,0)+IF($U114=3,H114-(H114-O114)*($S114-R_)/($S114-$T114),0),)</f>
        <v>1751</v>
      </c>
      <c r="Y114" s="10">
        <f ca="1">ROUNDDOWN(IF($U114=1,J114,0)+IF($U114=2,Q114*R_/$T114,0)+IF($U114=3,IF(J114-(J114-Q114)*($S114-R_)/($S114-$T114)&gt;J114,J114,J114-(J114-Q114)*($S114-R_)/($S114-$T114)),0),)</f>
        <v>86</v>
      </c>
      <c r="Z114" s="10">
        <f ca="1">ROUNDDOWN(IF($U114=1,L114,0)+IF($U114=2,R114*R_/$T114,0)+IF($U114=3,L114-(L114-R114)*($S114-R_)/($S114-$T114),0),)</f>
        <v>568</v>
      </c>
      <c r="AA114" s="13">
        <f t="shared" ca="1" si="15"/>
        <v>366</v>
      </c>
      <c r="AB114" s="45">
        <f t="shared" ca="1" si="17"/>
        <v>2319</v>
      </c>
      <c r="AP114" s="29"/>
    </row>
    <row r="115" spans="1:42" x14ac:dyDescent="0.3">
      <c r="A115" s="13">
        <v>110</v>
      </c>
      <c r="B115" s="13">
        <f t="shared" ca="1" si="13"/>
        <v>366</v>
      </c>
      <c r="C115" s="13">
        <f ca="1">FLOOR(V114+Y114*Лист1!$B$2,1)</f>
        <v>55</v>
      </c>
      <c r="D115" s="12">
        <f t="shared" ca="1" si="10"/>
        <v>311</v>
      </c>
      <c r="E115" s="12">
        <f t="shared" ca="1" si="16"/>
        <v>2319</v>
      </c>
      <c r="F115" s="13">
        <f ca="1">ROUNDDOWN(C115*Лист1!$B$6+RAND(),)</f>
        <v>44</v>
      </c>
      <c r="G115" s="18">
        <f ca="1">ROUNDDOWN(D115*Лист1!$B$6+RAND(),)</f>
        <v>249</v>
      </c>
      <c r="H115" s="18">
        <f ca="1">ROUNDDOWN(E115*Лист1!$B$6+RAND(),)</f>
        <v>1856</v>
      </c>
      <c r="I115" s="13">
        <f ca="1">FLOOR(G115/2*Fert,1)</f>
        <v>373</v>
      </c>
      <c r="J115" s="19">
        <f ca="1">ROUNDDOWN((I115-G115)*Лист1!$B$7+RAND(),)</f>
        <v>87</v>
      </c>
      <c r="K115" s="13">
        <f t="shared" ca="1" si="11"/>
        <v>2784</v>
      </c>
      <c r="L115" s="19">
        <f ca="1">ROUNDDOWN((K115-H115)*Лист1!$B$7+RAND(),)</f>
        <v>650</v>
      </c>
      <c r="M115" s="13">
        <f ca="1">ROUNDDOWN(F115*Лист1!$B$11+RAND(),)</f>
        <v>34</v>
      </c>
      <c r="N115" s="13">
        <f ca="1">ROUNDDOWN(G115*Лист1!$B$10+RAND(),)</f>
        <v>194</v>
      </c>
      <c r="O115" s="13">
        <f ca="1">ROUNDDOWN(H115*Лист1!$B$10+RAND(),)</f>
        <v>1448</v>
      </c>
      <c r="P115" s="24">
        <f ca="1">IFERROR(IF((C_child+assist*F115/J115)&gt;1,1,C_child+assist*F115/J115),0)</f>
        <v>0.92988505747126438</v>
      </c>
      <c r="Q115" s="13">
        <f t="shared" ca="1" si="14"/>
        <v>80</v>
      </c>
      <c r="R115" s="13">
        <f ca="1">ROUNDDOWN(L115*Лист1!$B$12+RAND(),)</f>
        <v>325</v>
      </c>
      <c r="S115" s="12">
        <f ca="1">F115*Лист1!$B$8+G115*Лист1!$B$8+J115*Лист1!$B$9+H115*Лист1!$B$8+L115*Лист1!$B$9</f>
        <v>71840</v>
      </c>
      <c r="T115" s="12">
        <f ca="1">M115*Лист1!$B$8+N115*Лист1!$B$8+Q115*Лист1!$B$9+O115*Лист1!$B$8+$R$5*Лист1!$B$9</f>
        <v>52230</v>
      </c>
      <c r="U115" s="12">
        <f t="shared" ca="1" si="12"/>
        <v>3</v>
      </c>
      <c r="V115" s="13">
        <f ca="1">ROUNDDOWN(IF($U115=1,F115,0)+IF($U115=2,M115*R_/$T115,0)+IF($U115=3,F115-(F115-M115)*($S115-R_)/($S115-$T115),0),)</f>
        <v>41</v>
      </c>
      <c r="W115" s="13">
        <f ca="1">ROUNDDOWN(IF($U115=1,G115,0)+IF($U115=2,N115*R_/$T115,0)+IF($U115=3,G115-(G115-N115)*($S115-R_)/($S115-$T115),0),)</f>
        <v>235</v>
      </c>
      <c r="X115" s="13">
        <f ca="1">ROUNDDOWN(IF($U115=1,H115,0)+IF($U115=2,O115*R_/$T115,0)+IF($U115=3,H115-(H115-O115)*($S115-R_)/($S115-$T115),0),)</f>
        <v>1755</v>
      </c>
      <c r="Y115" s="10">
        <f ca="1">ROUNDDOWN(IF($U115=1,J115,0)+IF($U115=2,Q115*R_/$T115,0)+IF($U115=3,IF(J115-(J115-Q115)*($S115-R_)/($S115-$T115)&gt;J115,J115,J115-(J115-Q115)*($S115-R_)/($S115-$T115)),0),)</f>
        <v>85</v>
      </c>
      <c r="Z115" s="10">
        <f ca="1">ROUNDDOWN(IF($U115=1,L115,0)+IF($U115=2,R115*R_/$T115,0)+IF($U115=3,L115-(L115-R115)*($S115-R_)/($S115-$T115),0),)</f>
        <v>569</v>
      </c>
      <c r="AA115" s="13">
        <f t="shared" ca="1" si="15"/>
        <v>361</v>
      </c>
      <c r="AB115" s="45">
        <f t="shared" ca="1" si="17"/>
        <v>2324</v>
      </c>
      <c r="AP115" s="29"/>
    </row>
    <row r="116" spans="1:42" x14ac:dyDescent="0.3">
      <c r="A116" s="13">
        <v>111</v>
      </c>
      <c r="B116" s="13">
        <f t="shared" ca="1" si="13"/>
        <v>361</v>
      </c>
      <c r="C116" s="13">
        <f ca="1">FLOOR(V115+Y115*Лист1!$B$2,1)</f>
        <v>54</v>
      </c>
      <c r="D116" s="12">
        <f t="shared" ca="1" si="10"/>
        <v>307</v>
      </c>
      <c r="E116" s="12">
        <f t="shared" ca="1" si="16"/>
        <v>2324</v>
      </c>
      <c r="F116" s="13">
        <f ca="1">ROUNDDOWN(C116*Лист1!$B$6+RAND(),)</f>
        <v>44</v>
      </c>
      <c r="G116" s="18">
        <f ca="1">ROUNDDOWN(D116*Лист1!$B$6+RAND(),)</f>
        <v>246</v>
      </c>
      <c r="H116" s="18">
        <f ca="1">ROUNDDOWN(E116*Лист1!$B$6+RAND(),)</f>
        <v>1859</v>
      </c>
      <c r="I116" s="13">
        <f ca="1">FLOOR(G116/2*Fert,1)</f>
        <v>369</v>
      </c>
      <c r="J116" s="19">
        <f ca="1">ROUNDDOWN((I116-G116)*Лист1!$B$7+RAND(),)</f>
        <v>86</v>
      </c>
      <c r="K116" s="13">
        <f t="shared" ca="1" si="11"/>
        <v>2788</v>
      </c>
      <c r="L116" s="19">
        <f ca="1">ROUNDDOWN((K116-H116)*Лист1!$B$7+RAND(),)</f>
        <v>651</v>
      </c>
      <c r="M116" s="13">
        <f ca="1">ROUNDDOWN(F116*Лист1!$B$11+RAND(),)</f>
        <v>34</v>
      </c>
      <c r="N116" s="13">
        <f ca="1">ROUNDDOWN(G116*Лист1!$B$10+RAND(),)</f>
        <v>192</v>
      </c>
      <c r="O116" s="13">
        <f ca="1">ROUNDDOWN(H116*Лист1!$B$10+RAND(),)</f>
        <v>1450</v>
      </c>
      <c r="P116" s="24">
        <f ca="1">IFERROR(IF((C_child+assist*F116/J116)&gt;1,1,C_child+assist*F116/J116),0)</f>
        <v>0.93488372093023253</v>
      </c>
      <c r="Q116" s="13">
        <f t="shared" ca="1" si="14"/>
        <v>81</v>
      </c>
      <c r="R116" s="13">
        <f ca="1">ROUNDDOWN(L116*Лист1!$B$12+RAND(),)</f>
        <v>325</v>
      </c>
      <c r="S116" s="12">
        <f ca="1">F116*Лист1!$B$8+G116*Лист1!$B$8+J116*Лист1!$B$9+H116*Лист1!$B$8+L116*Лист1!$B$9</f>
        <v>71840</v>
      </c>
      <c r="T116" s="12">
        <f ca="1">M116*Лист1!$B$8+N116*Лист1!$B$8+Q116*Лист1!$B$9+O116*Лист1!$B$8+$R$5*Лист1!$B$9</f>
        <v>52240</v>
      </c>
      <c r="U116" s="12">
        <f t="shared" ca="1" si="12"/>
        <v>3</v>
      </c>
      <c r="V116" s="13">
        <f ca="1">ROUNDDOWN(IF($U116=1,F116,0)+IF($U116=2,M116*R_/$T116,0)+IF($U116=3,F116-(F116-M116)*($S116-R_)/($S116-$T116),0),)</f>
        <v>41</v>
      </c>
      <c r="W116" s="13">
        <f ca="1">ROUNDDOWN(IF($U116=1,G116,0)+IF($U116=2,N116*R_/$T116,0)+IF($U116=3,G116-(G116-N116)*($S116-R_)/($S116-$T116),0),)</f>
        <v>232</v>
      </c>
      <c r="X116" s="13">
        <f ca="1">ROUNDDOWN(IF($U116=1,H116,0)+IF($U116=2,O116*R_/$T116,0)+IF($U116=3,H116-(H116-O116)*($S116-R_)/($S116-$T116),0),)</f>
        <v>1758</v>
      </c>
      <c r="Y116" s="10">
        <f ca="1">ROUNDDOWN(IF($U116=1,J116,0)+IF($U116=2,Q116*R_/$T116,0)+IF($U116=3,IF(J116-(J116-Q116)*($S116-R_)/($S116-$T116)&gt;J116,J116,J116-(J116-Q116)*($S116-R_)/($S116-$T116)),0),)</f>
        <v>84</v>
      </c>
      <c r="Z116" s="10">
        <f ca="1">ROUNDDOWN(IF($U116=1,L116,0)+IF($U116=2,R116*R_/$T116,0)+IF($U116=3,L116-(L116-R116)*($S116-R_)/($S116-$T116),0),)</f>
        <v>570</v>
      </c>
      <c r="AA116" s="13">
        <f t="shared" ca="1" si="15"/>
        <v>357</v>
      </c>
      <c r="AB116" s="45">
        <f t="shared" ca="1" si="17"/>
        <v>2328</v>
      </c>
      <c r="AP116" s="29"/>
    </row>
    <row r="117" spans="1:42" x14ac:dyDescent="0.3">
      <c r="A117" s="13">
        <v>112</v>
      </c>
      <c r="B117" s="13">
        <f t="shared" ca="1" si="13"/>
        <v>357</v>
      </c>
      <c r="C117" s="13">
        <f ca="1">FLOOR(V116+Y116*Лист1!$B$2,1)</f>
        <v>54</v>
      </c>
      <c r="D117" s="12">
        <f t="shared" ca="1" si="10"/>
        <v>303</v>
      </c>
      <c r="E117" s="12">
        <f t="shared" ca="1" si="16"/>
        <v>2328</v>
      </c>
      <c r="F117" s="13">
        <f ca="1">ROUNDDOWN(C117*Лист1!$B$6+RAND(),)</f>
        <v>43</v>
      </c>
      <c r="G117" s="18">
        <f ca="1">ROUNDDOWN(D117*Лист1!$B$6+RAND(),)</f>
        <v>243</v>
      </c>
      <c r="H117" s="18">
        <f ca="1">ROUNDDOWN(E117*Лист1!$B$6+RAND(),)</f>
        <v>1862</v>
      </c>
      <c r="I117" s="13">
        <f ca="1">FLOOR(G117/2*Fert,1)</f>
        <v>364</v>
      </c>
      <c r="J117" s="19">
        <f ca="1">ROUNDDOWN((I117-G117)*Лист1!$B$7+RAND(),)</f>
        <v>85</v>
      </c>
      <c r="K117" s="13">
        <f t="shared" ca="1" si="11"/>
        <v>2793</v>
      </c>
      <c r="L117" s="19">
        <f ca="1">ROUNDDOWN((K117-H117)*Лист1!$B$7+RAND(),)</f>
        <v>652</v>
      </c>
      <c r="M117" s="13">
        <f ca="1">ROUNDDOWN(F117*Лист1!$B$11+RAND(),)</f>
        <v>33</v>
      </c>
      <c r="N117" s="13">
        <f ca="1">ROUNDDOWN(G117*Лист1!$B$10+RAND(),)</f>
        <v>190</v>
      </c>
      <c r="O117" s="13">
        <f ca="1">ROUNDDOWN(H117*Лист1!$B$10+RAND(),)</f>
        <v>1453</v>
      </c>
      <c r="P117" s="24">
        <f ca="1">IFERROR(IF((C_child+assist*F117/J117)&gt;1,1,C_child+assist*F117/J117),0)</f>
        <v>0.92999999999999994</v>
      </c>
      <c r="Q117" s="13">
        <f t="shared" ca="1" si="14"/>
        <v>79</v>
      </c>
      <c r="R117" s="13">
        <f ca="1">ROUNDDOWN(L117*Лист1!$B$12+RAND(),)</f>
        <v>326</v>
      </c>
      <c r="S117" s="12">
        <f ca="1">F117*Лист1!$B$8+G117*Лист1!$B$8+J117*Лист1!$B$9+H117*Лист1!$B$8+L117*Лист1!$B$9</f>
        <v>71810</v>
      </c>
      <c r="T117" s="12">
        <f ca="1">M117*Лист1!$B$8+N117*Лист1!$B$8+Q117*Лист1!$B$9+O117*Лист1!$B$8+$R$5*Лист1!$B$9</f>
        <v>52220</v>
      </c>
      <c r="U117" s="12">
        <f t="shared" ca="1" si="12"/>
        <v>3</v>
      </c>
      <c r="V117" s="13">
        <f ca="1">ROUNDDOWN(IF($U117=1,F117,0)+IF($U117=2,M117*R_/$T117,0)+IF($U117=3,F117-(F117-M117)*($S117-R_)/($S117-$T117),0),)</f>
        <v>40</v>
      </c>
      <c r="W117" s="13">
        <f ca="1">ROUNDDOWN(IF($U117=1,G117,0)+IF($U117=2,N117*R_/$T117,0)+IF($U117=3,G117-(G117-N117)*($S117-R_)/($S117-$T117),0),)</f>
        <v>229</v>
      </c>
      <c r="X117" s="13">
        <f ca="1">ROUNDDOWN(IF($U117=1,H117,0)+IF($U117=2,O117*R_/$T117,0)+IF($U117=3,H117-(H117-O117)*($S117-R_)/($S117-$T117),0),)</f>
        <v>1761</v>
      </c>
      <c r="Y117" s="10">
        <f ca="1">ROUNDDOWN(IF($U117=1,J117,0)+IF($U117=2,Q117*R_/$T117,0)+IF($U117=3,IF(J117-(J117-Q117)*($S117-R_)/($S117-$T117)&gt;J117,J117,J117-(J117-Q117)*($S117-R_)/($S117-$T117)),0),)</f>
        <v>83</v>
      </c>
      <c r="Z117" s="10">
        <f ca="1">ROUNDDOWN(IF($U117=1,L117,0)+IF($U117=2,R117*R_/$T117,0)+IF($U117=3,L117-(L117-R117)*($S117-R_)/($S117-$T117),0),)</f>
        <v>571</v>
      </c>
      <c r="AA117" s="13">
        <f t="shared" ca="1" si="15"/>
        <v>352</v>
      </c>
      <c r="AB117" s="45">
        <f t="shared" ca="1" si="17"/>
        <v>2332</v>
      </c>
      <c r="AP117" s="29"/>
    </row>
    <row r="118" spans="1:42" x14ac:dyDescent="0.3">
      <c r="A118" s="13">
        <v>113</v>
      </c>
      <c r="B118" s="13">
        <f t="shared" ca="1" si="13"/>
        <v>352</v>
      </c>
      <c r="C118" s="13">
        <f ca="1">FLOOR(V117+Y117*Лист1!$B$2,1)</f>
        <v>53</v>
      </c>
      <c r="D118" s="12">
        <f t="shared" ca="1" si="10"/>
        <v>299</v>
      </c>
      <c r="E118" s="12">
        <f t="shared" ca="1" si="16"/>
        <v>2332</v>
      </c>
      <c r="F118" s="13">
        <f ca="1">ROUNDDOWN(C118*Лист1!$B$6+RAND(),)</f>
        <v>43</v>
      </c>
      <c r="G118" s="18">
        <f ca="1">ROUNDDOWN(D118*Лист1!$B$6+RAND(),)</f>
        <v>240</v>
      </c>
      <c r="H118" s="18">
        <f ca="1">ROUNDDOWN(E118*Лист1!$B$6+RAND(),)</f>
        <v>1866</v>
      </c>
      <c r="I118" s="13">
        <f ca="1">FLOOR(G118/2*Fert,1)</f>
        <v>360</v>
      </c>
      <c r="J118" s="19">
        <f ca="1">ROUNDDOWN((I118-G118)*Лист1!$B$7+RAND(),)</f>
        <v>84</v>
      </c>
      <c r="K118" s="13">
        <f t="shared" ca="1" si="11"/>
        <v>2799</v>
      </c>
      <c r="L118" s="19">
        <f ca="1">ROUNDDOWN((K118-H118)*Лист1!$B$7+RAND(),)</f>
        <v>653</v>
      </c>
      <c r="M118" s="13">
        <f ca="1">ROUNDDOWN(F118*Лист1!$B$11+RAND(),)</f>
        <v>34</v>
      </c>
      <c r="N118" s="13">
        <f ca="1">ROUNDDOWN(G118*Лист1!$B$10+RAND(),)</f>
        <v>187</v>
      </c>
      <c r="O118" s="13">
        <f ca="1">ROUNDDOWN(H118*Лист1!$B$10+RAND(),)</f>
        <v>1455</v>
      </c>
      <c r="P118" s="24">
        <f ca="1">IFERROR(IF((C_child+assist*F118/J118)&gt;1,1,C_child+assist*F118/J118),0)</f>
        <v>0.93511904761904763</v>
      </c>
      <c r="Q118" s="13">
        <f t="shared" ca="1" si="14"/>
        <v>79</v>
      </c>
      <c r="R118" s="13">
        <f ca="1">ROUNDDOWN(L118*Лист1!$B$12+RAND(),)</f>
        <v>326</v>
      </c>
      <c r="S118" s="12">
        <f ca="1">F118*Лист1!$B$8+G118*Лист1!$B$8+J118*Лист1!$B$9+H118*Лист1!$B$8+L118*Лист1!$B$9</f>
        <v>71840</v>
      </c>
      <c r="T118" s="12">
        <f ca="1">M118*Лист1!$B$8+N118*Лист1!$B$8+Q118*Лист1!$B$9+O118*Лист1!$B$8+$R$5*Лист1!$B$9</f>
        <v>52220</v>
      </c>
      <c r="U118" s="12">
        <f t="shared" ca="1" si="12"/>
        <v>3</v>
      </c>
      <c r="V118" s="13">
        <f ca="1">ROUNDDOWN(IF($U118=1,F118,0)+IF($U118=2,M118*R_/$T118,0)+IF($U118=3,F118-(F118-M118)*($S118-R_)/($S118-$T118),0),)</f>
        <v>40</v>
      </c>
      <c r="W118" s="13">
        <f ca="1">ROUNDDOWN(IF($U118=1,G118,0)+IF($U118=2,N118*R_/$T118,0)+IF($U118=3,G118-(G118-N118)*($S118-R_)/($S118-$T118),0),)</f>
        <v>226</v>
      </c>
      <c r="X118" s="13">
        <f ca="1">ROUNDDOWN(IF($U118=1,H118,0)+IF($U118=2,O118*R_/$T118,0)+IF($U118=3,H118-(H118-O118)*($S118-R_)/($S118-$T118),0),)</f>
        <v>1764</v>
      </c>
      <c r="Y118" s="10">
        <f ca="1">ROUNDDOWN(IF($U118=1,J118,0)+IF($U118=2,Q118*R_/$T118,0)+IF($U118=3,IF(J118-(J118-Q118)*($S118-R_)/($S118-$T118)&gt;J118,J118,J118-(J118-Q118)*($S118-R_)/($S118-$T118)),0),)</f>
        <v>82</v>
      </c>
      <c r="Z118" s="10">
        <f ca="1">ROUNDDOWN(IF($U118=1,L118,0)+IF($U118=2,R118*R_/$T118,0)+IF($U118=3,L118-(L118-R118)*($S118-R_)/($S118-$T118),0),)</f>
        <v>572</v>
      </c>
      <c r="AA118" s="13">
        <f t="shared" ca="1" si="15"/>
        <v>348</v>
      </c>
      <c r="AB118" s="45">
        <f t="shared" ca="1" si="17"/>
        <v>2336</v>
      </c>
      <c r="AP118" s="29"/>
    </row>
    <row r="119" spans="1:42" x14ac:dyDescent="0.3">
      <c r="A119" s="13">
        <v>114</v>
      </c>
      <c r="B119" s="13">
        <f t="shared" ca="1" si="13"/>
        <v>348</v>
      </c>
      <c r="C119" s="13">
        <f ca="1">FLOOR(V118+Y118*Лист1!$B$2,1)</f>
        <v>53</v>
      </c>
      <c r="D119" s="12">
        <f t="shared" ca="1" si="10"/>
        <v>295</v>
      </c>
      <c r="E119" s="12">
        <f t="shared" ca="1" si="16"/>
        <v>2336</v>
      </c>
      <c r="F119" s="13">
        <f ca="1">ROUNDDOWN(C119*Лист1!$B$6+RAND(),)</f>
        <v>42</v>
      </c>
      <c r="G119" s="18">
        <f ca="1">ROUNDDOWN(D119*Лист1!$B$6+RAND(),)</f>
        <v>236</v>
      </c>
      <c r="H119" s="18">
        <f ca="1">ROUNDDOWN(E119*Лист1!$B$6+RAND(),)</f>
        <v>1869</v>
      </c>
      <c r="I119" s="13">
        <f ca="1">FLOOR(G119/2*Fert,1)</f>
        <v>354</v>
      </c>
      <c r="J119" s="19">
        <f ca="1">ROUNDDOWN((I119-G119)*Лист1!$B$7+RAND(),)</f>
        <v>83</v>
      </c>
      <c r="K119" s="13">
        <f t="shared" ca="1" si="11"/>
        <v>2803</v>
      </c>
      <c r="L119" s="19">
        <f ca="1">ROUNDDOWN((K119-H119)*Лист1!$B$7+RAND(),)</f>
        <v>654</v>
      </c>
      <c r="M119" s="13">
        <f ca="1">ROUNDDOWN(F119*Лист1!$B$11+RAND(),)</f>
        <v>32</v>
      </c>
      <c r="N119" s="13">
        <f ca="1">ROUNDDOWN(G119*Лист1!$B$10+RAND(),)</f>
        <v>184</v>
      </c>
      <c r="O119" s="13">
        <f ca="1">ROUNDDOWN(H119*Лист1!$B$10+RAND(),)</f>
        <v>1458</v>
      </c>
      <c r="P119" s="24">
        <f ca="1">IFERROR(IF((C_child+assist*F119/J119)&gt;1,1,C_child+assist*F119/J119),0)</f>
        <v>0.9301204819277108</v>
      </c>
      <c r="Q119" s="13">
        <f t="shared" ca="1" si="14"/>
        <v>77</v>
      </c>
      <c r="R119" s="13">
        <f ca="1">ROUNDDOWN(L119*Лист1!$B$12+RAND(),)</f>
        <v>327</v>
      </c>
      <c r="S119" s="12">
        <f ca="1">F119*Лист1!$B$8+G119*Лист1!$B$8+J119*Лист1!$B$9+H119*Лист1!$B$8+L119*Лист1!$B$9</f>
        <v>71780</v>
      </c>
      <c r="T119" s="12">
        <f ca="1">M119*Лист1!$B$8+N119*Лист1!$B$8+Q119*Лист1!$B$9+O119*Лист1!$B$8+$R$5*Лист1!$B$9</f>
        <v>52140</v>
      </c>
      <c r="U119" s="12">
        <f t="shared" ca="1" si="12"/>
        <v>3</v>
      </c>
      <c r="V119" s="13">
        <f ca="1">ROUNDDOWN(IF($U119=1,F119,0)+IF($U119=2,M119*R_/$T119,0)+IF($U119=3,F119-(F119-M119)*($S119-R_)/($S119-$T119),0),)</f>
        <v>39</v>
      </c>
      <c r="W119" s="13">
        <f ca="1">ROUNDDOWN(IF($U119=1,G119,0)+IF($U119=2,N119*R_/$T119,0)+IF($U119=3,G119-(G119-N119)*($S119-R_)/($S119-$T119),0),)</f>
        <v>223</v>
      </c>
      <c r="X119" s="13">
        <f ca="1">ROUNDDOWN(IF($U119=1,H119,0)+IF($U119=2,O119*R_/$T119,0)+IF($U119=3,H119-(H119-O119)*($S119-R_)/($S119-$T119),0),)</f>
        <v>1768</v>
      </c>
      <c r="Y119" s="10">
        <f ca="1">ROUNDDOWN(IF($U119=1,J119,0)+IF($U119=2,Q119*R_/$T119,0)+IF($U119=3,IF(J119-(J119-Q119)*($S119-R_)/($S119-$T119)&gt;J119,J119,J119-(J119-Q119)*($S119-R_)/($S119-$T119)),0),)</f>
        <v>81</v>
      </c>
      <c r="Z119" s="10">
        <f ca="1">ROUNDDOWN(IF($U119=1,L119,0)+IF($U119=2,R119*R_/$T119,0)+IF($U119=3,L119-(L119-R119)*($S119-R_)/($S119-$T119),0),)</f>
        <v>574</v>
      </c>
      <c r="AA119" s="13">
        <f t="shared" ca="1" si="15"/>
        <v>343</v>
      </c>
      <c r="AB119" s="45">
        <f t="shared" ca="1" si="17"/>
        <v>2342</v>
      </c>
      <c r="AP119" s="29"/>
    </row>
    <row r="120" spans="1:42" x14ac:dyDescent="0.3">
      <c r="A120" s="13">
        <v>115</v>
      </c>
      <c r="B120" s="13">
        <f t="shared" ca="1" si="13"/>
        <v>343</v>
      </c>
      <c r="C120" s="13">
        <f ca="1">FLOOR(V119+Y119*Лист1!$B$2,1)</f>
        <v>51</v>
      </c>
      <c r="D120" s="12">
        <f t="shared" ca="1" si="10"/>
        <v>292</v>
      </c>
      <c r="E120" s="12">
        <f t="shared" ca="1" si="16"/>
        <v>2342</v>
      </c>
      <c r="F120" s="13">
        <f ca="1">ROUNDDOWN(C120*Лист1!$B$6+RAND(),)</f>
        <v>41</v>
      </c>
      <c r="G120" s="18">
        <f ca="1">ROUNDDOWN(D120*Лист1!$B$6+RAND(),)</f>
        <v>233</v>
      </c>
      <c r="H120" s="18">
        <f ca="1">ROUNDDOWN(E120*Лист1!$B$6+RAND(),)</f>
        <v>1874</v>
      </c>
      <c r="I120" s="13">
        <f ca="1">FLOOR(G120/2*Fert,1)</f>
        <v>349</v>
      </c>
      <c r="J120" s="19">
        <f ca="1">ROUNDDOWN((I120-G120)*Лист1!$B$7+RAND(),)</f>
        <v>81</v>
      </c>
      <c r="K120" s="13">
        <f t="shared" ca="1" si="11"/>
        <v>2811</v>
      </c>
      <c r="L120" s="19">
        <f ca="1">ROUNDDOWN((K120-H120)*Лист1!$B$7+RAND(),)</f>
        <v>656</v>
      </c>
      <c r="M120" s="13">
        <f ca="1">ROUNDDOWN(F120*Лист1!$B$11+RAND(),)</f>
        <v>32</v>
      </c>
      <c r="N120" s="13">
        <f ca="1">ROUNDDOWN(G120*Лист1!$B$10+RAND(),)</f>
        <v>182</v>
      </c>
      <c r="O120" s="13">
        <f ca="1">ROUNDDOWN(H120*Лист1!$B$10+RAND(),)</f>
        <v>1462</v>
      </c>
      <c r="P120" s="24">
        <f ca="1">IFERROR(IF((C_child+assist*F120/J120)&gt;1,1,C_child+assist*F120/J120),0)</f>
        <v>0.93024691358024691</v>
      </c>
      <c r="Q120" s="13">
        <f t="shared" ca="1" si="14"/>
        <v>75</v>
      </c>
      <c r="R120" s="13">
        <f ca="1">ROUNDDOWN(L120*Лист1!$B$12+RAND(),)</f>
        <v>328</v>
      </c>
      <c r="S120" s="12">
        <f ca="1">F120*Лист1!$B$8+G120*Лист1!$B$8+J120*Лист1!$B$9+H120*Лист1!$B$8+L120*Лист1!$B$9</f>
        <v>71810</v>
      </c>
      <c r="T120" s="12">
        <f ca="1">M120*Лист1!$B$8+N120*Лист1!$B$8+Q120*Лист1!$B$9+O120*Лист1!$B$8+$R$5*Лист1!$B$9</f>
        <v>52180</v>
      </c>
      <c r="U120" s="12">
        <f t="shared" ca="1" si="12"/>
        <v>3</v>
      </c>
      <c r="V120" s="13">
        <f ca="1">ROUNDDOWN(IF($U120=1,F120,0)+IF($U120=2,M120*R_/$T120,0)+IF($U120=3,F120-(F120-M120)*($S120-R_)/($S120-$T120),0),)</f>
        <v>38</v>
      </c>
      <c r="W120" s="13">
        <f ca="1">ROUNDDOWN(IF($U120=1,G120,0)+IF($U120=2,N120*R_/$T120,0)+IF($U120=3,G120-(G120-N120)*($S120-R_)/($S120-$T120),0),)</f>
        <v>220</v>
      </c>
      <c r="X120" s="13">
        <f ca="1">ROUNDDOWN(IF($U120=1,H120,0)+IF($U120=2,O120*R_/$T120,0)+IF($U120=3,H120-(H120-O120)*($S120-R_)/($S120-$T120),0),)</f>
        <v>1773</v>
      </c>
      <c r="Y120" s="10">
        <f ca="1">ROUNDDOWN(IF($U120=1,J120,0)+IF($U120=2,Q120*R_/$T120,0)+IF($U120=3,IF(J120-(J120-Q120)*($S120-R_)/($S120-$T120)&gt;J120,J120,J120-(J120-Q120)*($S120-R_)/($S120-$T120)),0),)</f>
        <v>79</v>
      </c>
      <c r="Z120" s="10">
        <f ca="1">ROUNDDOWN(IF($U120=1,L120,0)+IF($U120=2,R120*R_/$T120,0)+IF($U120=3,L120-(L120-R120)*($S120-R_)/($S120-$T120),0),)</f>
        <v>575</v>
      </c>
      <c r="AA120" s="13">
        <f t="shared" ca="1" si="15"/>
        <v>337</v>
      </c>
      <c r="AB120" s="45">
        <f t="shared" ca="1" si="17"/>
        <v>2348</v>
      </c>
      <c r="AP120" s="29"/>
    </row>
    <row r="121" spans="1:42" x14ac:dyDescent="0.3">
      <c r="A121" s="13">
        <v>116</v>
      </c>
      <c r="B121" s="13">
        <f t="shared" ca="1" si="13"/>
        <v>337</v>
      </c>
      <c r="C121" s="13">
        <f ca="1">FLOOR(V120+Y120*Лист1!$B$2,1)</f>
        <v>50</v>
      </c>
      <c r="D121" s="12">
        <f t="shared" ca="1" si="10"/>
        <v>287</v>
      </c>
      <c r="E121" s="12">
        <f t="shared" ca="1" si="16"/>
        <v>2348</v>
      </c>
      <c r="F121" s="13">
        <f ca="1">ROUNDDOWN(C121*Лист1!$B$6+RAND(),)</f>
        <v>40</v>
      </c>
      <c r="G121" s="18">
        <f ca="1">ROUNDDOWN(D121*Лист1!$B$6+RAND(),)</f>
        <v>230</v>
      </c>
      <c r="H121" s="18">
        <f ca="1">ROUNDDOWN(E121*Лист1!$B$6+RAND(),)</f>
        <v>1878</v>
      </c>
      <c r="I121" s="13">
        <f ca="1">FLOOR(G121/2*Fert,1)</f>
        <v>345</v>
      </c>
      <c r="J121" s="19">
        <f ca="1">ROUNDDOWN((I121-G121)*Лист1!$B$7+RAND(),)</f>
        <v>81</v>
      </c>
      <c r="K121" s="13">
        <f t="shared" ca="1" si="11"/>
        <v>2817</v>
      </c>
      <c r="L121" s="19">
        <f ca="1">ROUNDDOWN((K121-H121)*Лист1!$B$7+RAND(),)</f>
        <v>658</v>
      </c>
      <c r="M121" s="13">
        <f ca="1">ROUNDDOWN(F121*Лист1!$B$11+RAND(),)</f>
        <v>31</v>
      </c>
      <c r="N121" s="13">
        <f ca="1">ROUNDDOWN(G121*Лист1!$B$10+RAND(),)</f>
        <v>179</v>
      </c>
      <c r="O121" s="13">
        <f ca="1">ROUNDDOWN(H121*Лист1!$B$10+RAND(),)</f>
        <v>1465</v>
      </c>
      <c r="P121" s="24">
        <f ca="1">IFERROR(IF((C_child+assist*F121/J121)&gt;1,1,C_child+assist*F121/J121),0)</f>
        <v>0.91975308641975306</v>
      </c>
      <c r="Q121" s="13">
        <f t="shared" ca="1" si="14"/>
        <v>75</v>
      </c>
      <c r="R121" s="13">
        <f ca="1">ROUNDDOWN(L121*Лист1!$B$12+RAND(),)</f>
        <v>329</v>
      </c>
      <c r="S121" s="12">
        <f ca="1">F121*Лист1!$B$8+G121*Лист1!$B$8+J121*Лист1!$B$9+H121*Лист1!$B$8+L121*Лист1!$B$9</f>
        <v>71830</v>
      </c>
      <c r="T121" s="12">
        <f ca="1">M121*Лист1!$B$8+N121*Лист1!$B$8+Q121*Лист1!$B$9+O121*Лист1!$B$8+$R$5*Лист1!$B$9</f>
        <v>52150</v>
      </c>
      <c r="U121" s="12">
        <f t="shared" ca="1" si="12"/>
        <v>3</v>
      </c>
      <c r="V121" s="13">
        <f ca="1">ROUNDDOWN(IF($U121=1,F121,0)+IF($U121=2,M121*R_/$T121,0)+IF($U121=3,F121-(F121-M121)*($S121-R_)/($S121-$T121),0),)</f>
        <v>37</v>
      </c>
      <c r="W121" s="13">
        <f ca="1">ROUNDDOWN(IF($U121=1,G121,0)+IF($U121=2,N121*R_/$T121,0)+IF($U121=3,G121-(G121-N121)*($S121-R_)/($S121-$T121),0),)</f>
        <v>217</v>
      </c>
      <c r="X121" s="13">
        <f ca="1">ROUNDDOWN(IF($U121=1,H121,0)+IF($U121=2,O121*R_/$T121,0)+IF($U121=3,H121-(H121-O121)*($S121-R_)/($S121-$T121),0),)</f>
        <v>1776</v>
      </c>
      <c r="Y121" s="10">
        <f ca="1">ROUNDDOWN(IF($U121=1,J121,0)+IF($U121=2,Q121*R_/$T121,0)+IF($U121=3,IF(J121-(J121-Q121)*($S121-R_)/($S121-$T121)&gt;J121,J121,J121-(J121-Q121)*($S121-R_)/($S121-$T121)),0),)</f>
        <v>79</v>
      </c>
      <c r="Z121" s="10">
        <f ca="1">ROUNDDOWN(IF($U121=1,L121,0)+IF($U121=2,R121*R_/$T121,0)+IF($U121=3,L121-(L121-R121)*($S121-R_)/($S121-$T121),0),)</f>
        <v>577</v>
      </c>
      <c r="AA121" s="13">
        <f t="shared" ca="1" si="15"/>
        <v>333</v>
      </c>
      <c r="AB121" s="45">
        <f t="shared" ca="1" si="17"/>
        <v>2353</v>
      </c>
      <c r="AP121" s="29"/>
    </row>
    <row r="122" spans="1:42" x14ac:dyDescent="0.3">
      <c r="A122" s="13">
        <v>117</v>
      </c>
      <c r="B122" s="13">
        <f t="shared" ca="1" si="13"/>
        <v>333</v>
      </c>
      <c r="C122" s="13">
        <f ca="1">FLOOR(V121+Y121*Лист1!$B$2,1)</f>
        <v>49</v>
      </c>
      <c r="D122" s="12">
        <f t="shared" ca="1" si="10"/>
        <v>284</v>
      </c>
      <c r="E122" s="12">
        <f t="shared" ca="1" si="16"/>
        <v>2353</v>
      </c>
      <c r="F122" s="13">
        <f ca="1">ROUNDDOWN(C122*Лист1!$B$6+RAND(),)</f>
        <v>40</v>
      </c>
      <c r="G122" s="18">
        <f ca="1">ROUNDDOWN(D122*Лист1!$B$6+RAND(),)</f>
        <v>227</v>
      </c>
      <c r="H122" s="18">
        <f ca="1">ROUNDDOWN(E122*Лист1!$B$6+RAND(),)</f>
        <v>1883</v>
      </c>
      <c r="I122" s="13">
        <f ca="1">FLOOR(G122/2*Fert,1)</f>
        <v>340</v>
      </c>
      <c r="J122" s="19">
        <f ca="1">ROUNDDOWN((I122-G122)*Лист1!$B$7+RAND(),)</f>
        <v>79</v>
      </c>
      <c r="K122" s="13">
        <f t="shared" ca="1" si="11"/>
        <v>2824</v>
      </c>
      <c r="L122" s="19">
        <f ca="1">ROUNDDOWN((K122-H122)*Лист1!$B$7+RAND(),)</f>
        <v>658</v>
      </c>
      <c r="M122" s="13">
        <f ca="1">ROUNDDOWN(F122*Лист1!$B$11+RAND(),)</f>
        <v>31</v>
      </c>
      <c r="N122" s="13">
        <f ca="1">ROUNDDOWN(G122*Лист1!$B$10+RAND(),)</f>
        <v>177</v>
      </c>
      <c r="O122" s="13">
        <f ca="1">ROUNDDOWN(H122*Лист1!$B$10+RAND(),)</f>
        <v>1469</v>
      </c>
      <c r="P122" s="24">
        <f ca="1">IFERROR(IF((C_child+assist*F122/J122)&gt;1,1,C_child+assist*F122/J122),0)</f>
        <v>0.93037974683544311</v>
      </c>
      <c r="Q122" s="13">
        <f t="shared" ca="1" si="14"/>
        <v>73</v>
      </c>
      <c r="R122" s="13">
        <f ca="1">ROUNDDOWN(L122*Лист1!$B$12+RAND(),)</f>
        <v>329</v>
      </c>
      <c r="S122" s="12">
        <f ca="1">F122*Лист1!$B$8+G122*Лист1!$B$8+J122*Лист1!$B$9+H122*Лист1!$B$8+L122*Лист1!$B$9</f>
        <v>71870</v>
      </c>
      <c r="T122" s="12">
        <f ca="1">M122*Лист1!$B$8+N122*Лист1!$B$8+Q122*Лист1!$B$9+O122*Лист1!$B$8+$R$5*Лист1!$B$9</f>
        <v>52190</v>
      </c>
      <c r="U122" s="12">
        <f t="shared" ca="1" si="12"/>
        <v>3</v>
      </c>
      <c r="V122" s="13">
        <f ca="1">ROUNDDOWN(IF($U122=1,F122,0)+IF($U122=2,M122*R_/$T122,0)+IF($U122=3,F122-(F122-M122)*($S122-R_)/($S122-$T122),0),)</f>
        <v>37</v>
      </c>
      <c r="W122" s="13">
        <f ca="1">ROUNDDOWN(IF($U122=1,G122,0)+IF($U122=2,N122*R_/$T122,0)+IF($U122=3,G122-(G122-N122)*($S122-R_)/($S122-$T122),0),)</f>
        <v>214</v>
      </c>
      <c r="X122" s="13">
        <f ca="1">ROUNDDOWN(IF($U122=1,H122,0)+IF($U122=2,O122*R_/$T122,0)+IF($U122=3,H122-(H122-O122)*($S122-R_)/($S122-$T122),0),)</f>
        <v>1780</v>
      </c>
      <c r="Y122" s="10">
        <f ca="1">ROUNDDOWN(IF($U122=1,J122,0)+IF($U122=2,Q122*R_/$T122,0)+IF($U122=3,IF(J122-(J122-Q122)*($S122-R_)/($S122-$T122)&gt;J122,J122,J122-(J122-Q122)*($S122-R_)/($S122-$T122)),0),)</f>
        <v>77</v>
      </c>
      <c r="Z122" s="10">
        <f ca="1">ROUNDDOWN(IF($U122=1,L122,0)+IF($U122=2,R122*R_/$T122,0)+IF($U122=3,L122-(L122-R122)*($S122-R_)/($S122-$T122),0),)</f>
        <v>576</v>
      </c>
      <c r="AA122" s="13">
        <f t="shared" ca="1" si="15"/>
        <v>328</v>
      </c>
      <c r="AB122" s="45">
        <f t="shared" ca="1" si="17"/>
        <v>2356</v>
      </c>
      <c r="AP122" s="29"/>
    </row>
    <row r="123" spans="1:42" x14ac:dyDescent="0.3">
      <c r="A123" s="13">
        <v>118</v>
      </c>
      <c r="B123" s="13">
        <f t="shared" ca="1" si="13"/>
        <v>328</v>
      </c>
      <c r="C123" s="13">
        <f ca="1">FLOOR(V122+Y122*Лист1!$B$2,1)</f>
        <v>49</v>
      </c>
      <c r="D123" s="12">
        <f t="shared" ca="1" si="10"/>
        <v>279</v>
      </c>
      <c r="E123" s="12">
        <f t="shared" ca="1" si="16"/>
        <v>2356</v>
      </c>
      <c r="F123" s="13">
        <f ca="1">ROUNDDOWN(C123*Лист1!$B$6+RAND(),)</f>
        <v>39</v>
      </c>
      <c r="G123" s="18">
        <f ca="1">ROUNDDOWN(D123*Лист1!$B$6+RAND(),)</f>
        <v>223</v>
      </c>
      <c r="H123" s="18">
        <f ca="1">ROUNDDOWN(E123*Лист1!$B$6+RAND(),)</f>
        <v>1885</v>
      </c>
      <c r="I123" s="13">
        <f ca="1">FLOOR(G123/2*Fert,1)</f>
        <v>334</v>
      </c>
      <c r="J123" s="19">
        <f ca="1">ROUNDDOWN((I123-G123)*Лист1!$B$7+RAND(),)</f>
        <v>78</v>
      </c>
      <c r="K123" s="13">
        <f t="shared" ca="1" si="11"/>
        <v>2827</v>
      </c>
      <c r="L123" s="19">
        <f ca="1">ROUNDDOWN((K123-H123)*Лист1!$B$7+RAND(),)</f>
        <v>660</v>
      </c>
      <c r="M123" s="13">
        <f ca="1">ROUNDDOWN(F123*Лист1!$B$11+RAND(),)</f>
        <v>31</v>
      </c>
      <c r="N123" s="13">
        <f ca="1">ROUNDDOWN(G123*Лист1!$B$10+RAND(),)</f>
        <v>174</v>
      </c>
      <c r="O123" s="13">
        <f ca="1">ROUNDDOWN(H123*Лист1!$B$10+RAND(),)</f>
        <v>1470</v>
      </c>
      <c r="P123" s="24">
        <f ca="1">IFERROR(IF((C_child+assist*F123/J123)&gt;1,1,C_child+assist*F123/J123),0)</f>
        <v>0.92500000000000004</v>
      </c>
      <c r="Q123" s="13">
        <f t="shared" ca="1" si="14"/>
        <v>72</v>
      </c>
      <c r="R123" s="13">
        <f ca="1">ROUNDDOWN(L123*Лист1!$B$12+RAND(),)</f>
        <v>330</v>
      </c>
      <c r="S123" s="12">
        <f ca="1">F123*Лист1!$B$8+G123*Лист1!$B$8+J123*Лист1!$B$9+H123*Лист1!$B$8+L123*Лист1!$B$9</f>
        <v>71790</v>
      </c>
      <c r="T123" s="12">
        <f ca="1">M123*Лист1!$B$8+N123*Лист1!$B$8+Q123*Лист1!$B$9+O123*Лист1!$B$8+$R$5*Лист1!$B$9</f>
        <v>52120</v>
      </c>
      <c r="U123" s="12">
        <f t="shared" ca="1" si="12"/>
        <v>3</v>
      </c>
      <c r="V123" s="13">
        <f ca="1">ROUNDDOWN(IF($U123=1,F123,0)+IF($U123=2,M123*R_/$T123,0)+IF($U123=3,F123-(F123-M123)*($S123-R_)/($S123-$T123),0),)</f>
        <v>37</v>
      </c>
      <c r="W123" s="13">
        <f ca="1">ROUNDDOWN(IF($U123=1,G123,0)+IF($U123=2,N123*R_/$T123,0)+IF($U123=3,G123-(G123-N123)*($S123-R_)/($S123-$T123),0),)</f>
        <v>211</v>
      </c>
      <c r="X123" s="13">
        <f ca="1">ROUNDDOWN(IF($U123=1,H123,0)+IF($U123=2,O123*R_/$T123,0)+IF($U123=3,H123-(H123-O123)*($S123-R_)/($S123-$T123),0),)</f>
        <v>1783</v>
      </c>
      <c r="Y123" s="10">
        <f ca="1">ROUNDDOWN(IF($U123=1,J123,0)+IF($U123=2,Q123*R_/$T123,0)+IF($U123=3,IF(J123-(J123-Q123)*($S123-R_)/($S123-$T123)&gt;J123,J123,J123-(J123-Q123)*($S123-R_)/($S123-$T123)),0),)</f>
        <v>76</v>
      </c>
      <c r="Z123" s="10">
        <f ca="1">ROUNDDOWN(IF($U123=1,L123,0)+IF($U123=2,R123*R_/$T123,0)+IF($U123=3,L123-(L123-R123)*($S123-R_)/($S123-$T123),0),)</f>
        <v>579</v>
      </c>
      <c r="AA123" s="13">
        <f t="shared" ca="1" si="15"/>
        <v>324</v>
      </c>
      <c r="AB123" s="45">
        <f t="shared" ca="1" si="17"/>
        <v>2362</v>
      </c>
      <c r="AP123" s="29"/>
    </row>
    <row r="124" spans="1:42" x14ac:dyDescent="0.3">
      <c r="A124" s="13">
        <v>119</v>
      </c>
      <c r="B124" s="13">
        <f t="shared" ca="1" si="13"/>
        <v>324</v>
      </c>
      <c r="C124" s="13">
        <f ca="1">FLOOR(V123+Y123*Лист1!$B$2,1)</f>
        <v>49</v>
      </c>
      <c r="D124" s="12">
        <f t="shared" ca="1" si="10"/>
        <v>275</v>
      </c>
      <c r="E124" s="12">
        <f t="shared" ca="1" si="16"/>
        <v>2362</v>
      </c>
      <c r="F124" s="13">
        <f ca="1">ROUNDDOWN(C124*Лист1!$B$6+RAND(),)</f>
        <v>39</v>
      </c>
      <c r="G124" s="18">
        <f ca="1">ROUNDDOWN(D124*Лист1!$B$6+RAND(),)</f>
        <v>220</v>
      </c>
      <c r="H124" s="18">
        <f ca="1">ROUNDDOWN(E124*Лист1!$B$6+RAND(),)</f>
        <v>1889</v>
      </c>
      <c r="I124" s="13">
        <f ca="1">FLOOR(G124/2*Fert,1)</f>
        <v>330</v>
      </c>
      <c r="J124" s="19">
        <f ca="1">ROUNDDOWN((I124-G124)*Лист1!$B$7+RAND(),)</f>
        <v>77</v>
      </c>
      <c r="K124" s="13">
        <f t="shared" ca="1" si="11"/>
        <v>2833</v>
      </c>
      <c r="L124" s="19">
        <f ca="1">ROUNDDOWN((K124-H124)*Лист1!$B$7+RAND(),)</f>
        <v>660</v>
      </c>
      <c r="M124" s="13">
        <f ca="1">ROUNDDOWN(F124*Лист1!$B$11+RAND(),)</f>
        <v>31</v>
      </c>
      <c r="N124" s="13">
        <f ca="1">ROUNDDOWN(G124*Лист1!$B$10+RAND(),)</f>
        <v>171</v>
      </c>
      <c r="O124" s="13">
        <f ca="1">ROUNDDOWN(H124*Лист1!$B$10+RAND(),)</f>
        <v>1473</v>
      </c>
      <c r="P124" s="24">
        <f ca="1">IFERROR(IF((C_child+assist*F124/J124)&gt;1,1,C_child+assist*F124/J124),0)</f>
        <v>0.93051948051948052</v>
      </c>
      <c r="Q124" s="13">
        <f t="shared" ca="1" si="14"/>
        <v>72</v>
      </c>
      <c r="R124" s="13">
        <f ca="1">ROUNDDOWN(L124*Лист1!$B$12+RAND(),)</f>
        <v>330</v>
      </c>
      <c r="S124" s="12">
        <f ca="1">F124*Лист1!$B$8+G124*Лист1!$B$8+J124*Лист1!$B$9+H124*Лист1!$B$8+L124*Лист1!$B$9</f>
        <v>71810</v>
      </c>
      <c r="T124" s="12">
        <f ca="1">M124*Лист1!$B$8+N124*Лист1!$B$8+Q124*Лист1!$B$9+O124*Лист1!$B$8+$R$5*Лист1!$B$9</f>
        <v>52120</v>
      </c>
      <c r="U124" s="12">
        <f t="shared" ca="1" si="12"/>
        <v>3</v>
      </c>
      <c r="V124" s="13">
        <f ca="1">ROUNDDOWN(IF($U124=1,F124,0)+IF($U124=2,M124*R_/$T124,0)+IF($U124=3,F124-(F124-M124)*($S124-R_)/($S124-$T124),0),)</f>
        <v>37</v>
      </c>
      <c r="W124" s="13">
        <f ca="1">ROUNDDOWN(IF($U124=1,G124,0)+IF($U124=2,N124*R_/$T124,0)+IF($U124=3,G124-(G124-N124)*($S124-R_)/($S124-$T124),0),)</f>
        <v>208</v>
      </c>
      <c r="X124" s="13">
        <f ca="1">ROUNDDOWN(IF($U124=1,H124,0)+IF($U124=2,O124*R_/$T124,0)+IF($U124=3,H124-(H124-O124)*($S124-R_)/($S124-$T124),0),)</f>
        <v>1787</v>
      </c>
      <c r="Y124" s="10">
        <f ca="1">ROUNDDOWN(IF($U124=1,J124,0)+IF($U124=2,Q124*R_/$T124,0)+IF($U124=3,IF(J124-(J124-Q124)*($S124-R_)/($S124-$T124)&gt;J124,J124,J124-(J124-Q124)*($S124-R_)/($S124-$T124)),0),)</f>
        <v>75</v>
      </c>
      <c r="Z124" s="10">
        <f ca="1">ROUNDDOWN(IF($U124=1,L124,0)+IF($U124=2,R124*R_/$T124,0)+IF($U124=3,L124-(L124-R124)*($S124-R_)/($S124-$T124),0),)</f>
        <v>579</v>
      </c>
      <c r="AA124" s="13">
        <f t="shared" ca="1" si="15"/>
        <v>320</v>
      </c>
      <c r="AB124" s="45">
        <f t="shared" ca="1" si="17"/>
        <v>2366</v>
      </c>
      <c r="AP124" s="29"/>
    </row>
    <row r="125" spans="1:42" x14ac:dyDescent="0.3">
      <c r="A125" s="13">
        <v>120</v>
      </c>
      <c r="B125" s="13">
        <f t="shared" ca="1" si="13"/>
        <v>320</v>
      </c>
      <c r="C125" s="13">
        <f ca="1">FLOOR(V124+Y124*Лист1!$B$2,1)</f>
        <v>49</v>
      </c>
      <c r="D125" s="12">
        <f t="shared" ca="1" si="10"/>
        <v>271</v>
      </c>
      <c r="E125" s="12">
        <f t="shared" ca="1" si="16"/>
        <v>2366</v>
      </c>
      <c r="F125" s="13">
        <f ca="1">ROUNDDOWN(C125*Лист1!$B$6+RAND(),)</f>
        <v>39</v>
      </c>
      <c r="G125" s="18">
        <f ca="1">ROUNDDOWN(D125*Лист1!$B$6+RAND(),)</f>
        <v>217</v>
      </c>
      <c r="H125" s="18">
        <f ca="1">ROUNDDOWN(E125*Лист1!$B$6+RAND(),)</f>
        <v>1892</v>
      </c>
      <c r="I125" s="13">
        <f ca="1">FLOOR(G125/2*Fert,1)</f>
        <v>325</v>
      </c>
      <c r="J125" s="19">
        <f ca="1">ROUNDDOWN((I125-G125)*Лист1!$B$7+RAND(),)</f>
        <v>76</v>
      </c>
      <c r="K125" s="13">
        <f t="shared" ca="1" si="11"/>
        <v>2838</v>
      </c>
      <c r="L125" s="19">
        <f ca="1">ROUNDDOWN((K125-H125)*Лист1!$B$7+RAND(),)</f>
        <v>662</v>
      </c>
      <c r="M125" s="13">
        <f ca="1">ROUNDDOWN(F125*Лист1!$B$11+RAND(),)</f>
        <v>31</v>
      </c>
      <c r="N125" s="13">
        <f ca="1">ROUNDDOWN(G125*Лист1!$B$10+RAND(),)</f>
        <v>169</v>
      </c>
      <c r="O125" s="13">
        <f ca="1">ROUNDDOWN(H125*Лист1!$B$10+RAND(),)</f>
        <v>1475</v>
      </c>
      <c r="P125" s="24">
        <f ca="1">IFERROR(IF((C_child+assist*F125/J125)&gt;1,1,C_child+assist*F125/J125),0)</f>
        <v>0.93618421052631584</v>
      </c>
      <c r="Q125" s="13">
        <f t="shared" ca="1" si="14"/>
        <v>72</v>
      </c>
      <c r="R125" s="13">
        <f ca="1">ROUNDDOWN(L125*Лист1!$B$12+RAND(),)</f>
        <v>331</v>
      </c>
      <c r="S125" s="12">
        <f ca="1">F125*Лист1!$B$8+G125*Лист1!$B$8+J125*Лист1!$B$9+H125*Лист1!$B$8+L125*Лист1!$B$9</f>
        <v>71820</v>
      </c>
      <c r="T125" s="12">
        <f ca="1">M125*Лист1!$B$8+N125*Лист1!$B$8+Q125*Лист1!$B$9+O125*Лист1!$B$8+$R$5*Лист1!$B$9</f>
        <v>52120</v>
      </c>
      <c r="U125" s="12">
        <f t="shared" ca="1" si="12"/>
        <v>3</v>
      </c>
      <c r="V125" s="13">
        <f ca="1">ROUNDDOWN(IF($U125=1,F125,0)+IF($U125=2,M125*R_/$T125,0)+IF($U125=3,F125-(F125-M125)*($S125-R_)/($S125-$T125),0),)</f>
        <v>37</v>
      </c>
      <c r="W125" s="13">
        <f ca="1">ROUNDDOWN(IF($U125=1,G125,0)+IF($U125=2,N125*R_/$T125,0)+IF($U125=3,G125-(G125-N125)*($S125-R_)/($S125-$T125),0),)</f>
        <v>205</v>
      </c>
      <c r="X125" s="13">
        <f ca="1">ROUNDDOWN(IF($U125=1,H125,0)+IF($U125=2,O125*R_/$T125,0)+IF($U125=3,H125-(H125-O125)*($S125-R_)/($S125-$T125),0),)</f>
        <v>1789</v>
      </c>
      <c r="Y125" s="10">
        <f ca="1">ROUNDDOWN(IF($U125=1,J125,0)+IF($U125=2,Q125*R_/$T125,0)+IF($U125=3,IF(J125-(J125-Q125)*($S125-R_)/($S125-$T125)&gt;J125,J125,J125-(J125-Q125)*($S125-R_)/($S125-$T125)),0),)</f>
        <v>75</v>
      </c>
      <c r="Z125" s="10">
        <f ca="1">ROUNDDOWN(IF($U125=1,L125,0)+IF($U125=2,R125*R_/$T125,0)+IF($U125=3,L125-(L125-R125)*($S125-R_)/($S125-$T125),0),)</f>
        <v>581</v>
      </c>
      <c r="AA125" s="13">
        <f t="shared" ca="1" si="15"/>
        <v>317</v>
      </c>
      <c r="AB125" s="45">
        <f t="shared" ca="1" si="17"/>
        <v>2370</v>
      </c>
      <c r="AP125" s="29"/>
    </row>
    <row r="126" spans="1:42" x14ac:dyDescent="0.3">
      <c r="A126" s="13">
        <v>121</v>
      </c>
      <c r="B126" s="13">
        <f t="shared" ca="1" si="13"/>
        <v>317</v>
      </c>
      <c r="C126" s="13">
        <f ca="1">FLOOR(V125+Y125*Лист1!$B$2,1)</f>
        <v>49</v>
      </c>
      <c r="D126" s="12">
        <f t="shared" ca="1" si="10"/>
        <v>268</v>
      </c>
      <c r="E126" s="12">
        <f t="shared" ca="1" si="16"/>
        <v>2370</v>
      </c>
      <c r="F126" s="13">
        <f ca="1">ROUNDDOWN(C126*Лист1!$B$6+RAND(),)</f>
        <v>39</v>
      </c>
      <c r="G126" s="18">
        <f ca="1">ROUNDDOWN(D126*Лист1!$B$6+RAND(),)</f>
        <v>214</v>
      </c>
      <c r="H126" s="18">
        <f ca="1">ROUNDDOWN(E126*Лист1!$B$6+RAND(),)</f>
        <v>1896</v>
      </c>
      <c r="I126" s="13">
        <f ca="1">FLOOR(G126/2*Fert,1)</f>
        <v>321</v>
      </c>
      <c r="J126" s="19">
        <f ca="1">ROUNDDOWN((I126-G126)*Лист1!$B$7+RAND(),)</f>
        <v>75</v>
      </c>
      <c r="K126" s="13">
        <f t="shared" ca="1" si="11"/>
        <v>2844</v>
      </c>
      <c r="L126" s="19">
        <f ca="1">ROUNDDOWN((K126-H126)*Лист1!$B$7+RAND(),)</f>
        <v>664</v>
      </c>
      <c r="M126" s="13">
        <f ca="1">ROUNDDOWN(F126*Лист1!$B$11+RAND(),)</f>
        <v>30</v>
      </c>
      <c r="N126" s="13">
        <f ca="1">ROUNDDOWN(G126*Лист1!$B$10+RAND(),)</f>
        <v>166</v>
      </c>
      <c r="O126" s="13">
        <f ca="1">ROUNDDOWN(H126*Лист1!$B$10+RAND(),)</f>
        <v>1479</v>
      </c>
      <c r="P126" s="24">
        <f ca="1">IFERROR(IF((C_child+assist*F126/J126)&gt;1,1,C_child+assist*F126/J126),0)</f>
        <v>0.94199999999999995</v>
      </c>
      <c r="Q126" s="13">
        <f t="shared" ca="1" si="14"/>
        <v>71</v>
      </c>
      <c r="R126" s="13">
        <f ca="1">ROUNDDOWN(L126*Лист1!$B$12+RAND(),)</f>
        <v>332</v>
      </c>
      <c r="S126" s="12">
        <f ca="1">F126*Лист1!$B$8+G126*Лист1!$B$8+J126*Лист1!$B$9+H126*Лист1!$B$8+L126*Лист1!$B$9</f>
        <v>71860</v>
      </c>
      <c r="T126" s="12">
        <f ca="1">M126*Лист1!$B$8+N126*Лист1!$B$8+Q126*Лист1!$B$9+O126*Лист1!$B$8+$R$5*Лист1!$B$9</f>
        <v>52110</v>
      </c>
      <c r="U126" s="12">
        <f t="shared" ca="1" si="12"/>
        <v>3</v>
      </c>
      <c r="V126" s="13">
        <f ca="1">ROUNDDOWN(IF($U126=1,F126,0)+IF($U126=2,M126*R_/$T126,0)+IF($U126=3,F126-(F126-M126)*($S126-R_)/($S126-$T126),0),)</f>
        <v>36</v>
      </c>
      <c r="W126" s="13">
        <f ca="1">ROUNDDOWN(IF($U126=1,G126,0)+IF($U126=2,N126*R_/$T126,0)+IF($U126=3,G126-(G126-N126)*($S126-R_)/($S126-$T126),0),)</f>
        <v>202</v>
      </c>
      <c r="X126" s="13">
        <f ca="1">ROUNDDOWN(IF($U126=1,H126,0)+IF($U126=2,O126*R_/$T126,0)+IF($U126=3,H126-(H126-O126)*($S126-R_)/($S126-$T126),0),)</f>
        <v>1793</v>
      </c>
      <c r="Y126" s="10">
        <f ca="1">ROUNDDOWN(IF($U126=1,J126,0)+IF($U126=2,Q126*R_/$T126,0)+IF($U126=3,IF(J126-(J126-Q126)*($S126-R_)/($S126-$T126)&gt;J126,J126,J126-(J126-Q126)*($S126-R_)/($S126-$T126)),0),)</f>
        <v>74</v>
      </c>
      <c r="Z126" s="10">
        <f ca="1">ROUNDDOWN(IF($U126=1,L126,0)+IF($U126=2,R126*R_/$T126,0)+IF($U126=3,L126-(L126-R126)*($S126-R_)/($S126-$T126),0),)</f>
        <v>582</v>
      </c>
      <c r="AA126" s="13">
        <f t="shared" ca="1" si="15"/>
        <v>312</v>
      </c>
      <c r="AB126" s="45">
        <f t="shared" ca="1" si="17"/>
        <v>2375</v>
      </c>
      <c r="AP126" s="29"/>
    </row>
    <row r="127" spans="1:42" x14ac:dyDescent="0.3">
      <c r="A127" s="13">
        <v>122</v>
      </c>
      <c r="B127" s="13">
        <f t="shared" ca="1" si="13"/>
        <v>312</v>
      </c>
      <c r="C127" s="13">
        <f ca="1">FLOOR(V126+Y126*Лист1!$B$2,1)</f>
        <v>47</v>
      </c>
      <c r="D127" s="12">
        <f t="shared" ca="1" si="10"/>
        <v>265</v>
      </c>
      <c r="E127" s="12">
        <f t="shared" ca="1" si="16"/>
        <v>2375</v>
      </c>
      <c r="F127" s="13">
        <f ca="1">ROUNDDOWN(C127*Лист1!$B$6+RAND(),)</f>
        <v>38</v>
      </c>
      <c r="G127" s="18">
        <f ca="1">ROUNDDOWN(D127*Лист1!$B$6+RAND(),)</f>
        <v>212</v>
      </c>
      <c r="H127" s="18">
        <f ca="1">ROUNDDOWN(E127*Лист1!$B$6+RAND(),)</f>
        <v>1900</v>
      </c>
      <c r="I127" s="13">
        <f ca="1">FLOOR(G127/2*Fert,1)</f>
        <v>318</v>
      </c>
      <c r="J127" s="19">
        <f ca="1">ROUNDDOWN((I127-G127)*Лист1!$B$7+RAND(),)</f>
        <v>74</v>
      </c>
      <c r="K127" s="13">
        <f t="shared" ca="1" si="11"/>
        <v>2850</v>
      </c>
      <c r="L127" s="19">
        <f ca="1">ROUNDDOWN((K127-H127)*Лист1!$B$7+RAND(),)</f>
        <v>665</v>
      </c>
      <c r="M127" s="13">
        <f ca="1">ROUNDDOWN(F127*Лист1!$B$11+RAND(),)</f>
        <v>30</v>
      </c>
      <c r="N127" s="13">
        <f ca="1">ROUNDDOWN(G127*Лист1!$B$10+RAND(),)</f>
        <v>166</v>
      </c>
      <c r="O127" s="13">
        <f ca="1">ROUNDDOWN(H127*Лист1!$B$10+RAND(),)</f>
        <v>1482</v>
      </c>
      <c r="P127" s="24">
        <f ca="1">IFERROR(IF((C_child+assist*F127/J127)&gt;1,1,C_child+assist*F127/J127),0)</f>
        <v>0.93648648648648647</v>
      </c>
      <c r="Q127" s="13">
        <f t="shared" ca="1" si="14"/>
        <v>69</v>
      </c>
      <c r="R127" s="13">
        <f ca="1">ROUNDDOWN(L127*Лист1!$B$12+RAND(),)</f>
        <v>333</v>
      </c>
      <c r="S127" s="12">
        <f ca="1">F127*Лист1!$B$8+G127*Лист1!$B$8+J127*Лист1!$B$9+H127*Лист1!$B$8+L127*Лист1!$B$9</f>
        <v>71890</v>
      </c>
      <c r="T127" s="12">
        <f ca="1">M127*Лист1!$B$8+N127*Лист1!$B$8+Q127*Лист1!$B$9+O127*Лист1!$B$8+$R$5*Лист1!$B$9</f>
        <v>52180</v>
      </c>
      <c r="U127" s="12">
        <f t="shared" ca="1" si="12"/>
        <v>3</v>
      </c>
      <c r="V127" s="13">
        <f ca="1">ROUNDDOWN(IF($U127=1,F127,0)+IF($U127=2,M127*R_/$T127,0)+IF($U127=3,F127-(F127-M127)*($S127-R_)/($S127-$T127),0),)</f>
        <v>36</v>
      </c>
      <c r="W127" s="13">
        <f ca="1">ROUNDDOWN(IF($U127=1,G127,0)+IF($U127=2,N127*R_/$T127,0)+IF($U127=3,G127-(G127-N127)*($S127-R_)/($S127-$T127),0),)</f>
        <v>200</v>
      </c>
      <c r="X127" s="13">
        <f ca="1">ROUNDDOWN(IF($U127=1,H127,0)+IF($U127=2,O127*R_/$T127,0)+IF($U127=3,H127-(H127-O127)*($S127-R_)/($S127-$T127),0),)</f>
        <v>1796</v>
      </c>
      <c r="Y127" s="10">
        <f ca="1">ROUNDDOWN(IF($U127=1,J127,0)+IF($U127=2,Q127*R_/$T127,0)+IF($U127=3,IF(J127-(J127-Q127)*($S127-R_)/($S127-$T127)&gt;J127,J127,J127-(J127-Q127)*($S127-R_)/($S127-$T127)),0),)</f>
        <v>72</v>
      </c>
      <c r="Z127" s="10">
        <f ca="1">ROUNDDOWN(IF($U127=1,L127,0)+IF($U127=2,R127*R_/$T127,0)+IF($U127=3,L127-(L127-R127)*($S127-R_)/($S127-$T127),0),)</f>
        <v>582</v>
      </c>
      <c r="AA127" s="13">
        <f t="shared" ca="1" si="15"/>
        <v>308</v>
      </c>
      <c r="AB127" s="45">
        <f t="shared" ca="1" si="17"/>
        <v>2378</v>
      </c>
      <c r="AP127" s="29"/>
    </row>
    <row r="128" spans="1:42" x14ac:dyDescent="0.3">
      <c r="A128" s="13">
        <v>123</v>
      </c>
      <c r="B128" s="13">
        <f t="shared" ca="1" si="13"/>
        <v>308</v>
      </c>
      <c r="C128" s="13">
        <f ca="1">FLOOR(V127+Y127*Лист1!$B$2,1)</f>
        <v>47</v>
      </c>
      <c r="D128" s="12">
        <f t="shared" ca="1" si="10"/>
        <v>261</v>
      </c>
      <c r="E128" s="12">
        <f t="shared" ca="1" si="16"/>
        <v>2378</v>
      </c>
      <c r="F128" s="13">
        <f ca="1">ROUNDDOWN(C128*Лист1!$B$6+RAND(),)</f>
        <v>38</v>
      </c>
      <c r="G128" s="18">
        <f ca="1">ROUNDDOWN(D128*Лист1!$B$6+RAND(),)</f>
        <v>209</v>
      </c>
      <c r="H128" s="18">
        <f ca="1">ROUNDDOWN(E128*Лист1!$B$6+RAND(),)</f>
        <v>1903</v>
      </c>
      <c r="I128" s="13">
        <f ca="1">FLOOR(G128/2*Fert,1)</f>
        <v>313</v>
      </c>
      <c r="J128" s="19">
        <f ca="1">ROUNDDOWN((I128-G128)*Лист1!$B$7+RAND(),)</f>
        <v>73</v>
      </c>
      <c r="K128" s="13">
        <f t="shared" ca="1" si="11"/>
        <v>2854</v>
      </c>
      <c r="L128" s="19">
        <f ca="1">ROUNDDOWN((K128-H128)*Лист1!$B$7+RAND(),)</f>
        <v>666</v>
      </c>
      <c r="M128" s="13">
        <f ca="1">ROUNDDOWN(F128*Лист1!$B$11+RAND(),)</f>
        <v>29</v>
      </c>
      <c r="N128" s="13">
        <f ca="1">ROUNDDOWN(G128*Лист1!$B$10+RAND(),)</f>
        <v>163</v>
      </c>
      <c r="O128" s="13">
        <f ca="1">ROUNDDOWN(H128*Лист1!$B$10+RAND(),)</f>
        <v>1484</v>
      </c>
      <c r="P128" s="24">
        <f ca="1">IFERROR(IF((C_child+assist*F128/J128)&gt;1,1,C_child+assist*F128/J128),0)</f>
        <v>0.94246575342465744</v>
      </c>
      <c r="Q128" s="13">
        <f t="shared" ca="1" si="14"/>
        <v>69</v>
      </c>
      <c r="R128" s="13">
        <f ca="1">ROUNDDOWN(L128*Лист1!$B$12+RAND(),)</f>
        <v>333</v>
      </c>
      <c r="S128" s="12">
        <f ca="1">F128*Лист1!$B$8+G128*Лист1!$B$8+J128*Лист1!$B$9+H128*Лист1!$B$8+L128*Лист1!$B$9</f>
        <v>71890</v>
      </c>
      <c r="T128" s="12">
        <f ca="1">M128*Лист1!$B$8+N128*Лист1!$B$8+Q128*Лист1!$B$9+O128*Лист1!$B$8+$R$5*Лист1!$B$9</f>
        <v>52120</v>
      </c>
      <c r="U128" s="12">
        <f t="shared" ca="1" si="12"/>
        <v>3</v>
      </c>
      <c r="V128" s="13">
        <f ca="1">ROUNDDOWN(IF($U128=1,F128,0)+IF($U128=2,M128*R_/$T128,0)+IF($U128=3,F128-(F128-M128)*($S128-R_)/($S128-$T128),0),)</f>
        <v>35</v>
      </c>
      <c r="W128" s="13">
        <f ca="1">ROUNDDOWN(IF($U128=1,G128,0)+IF($U128=2,N128*R_/$T128,0)+IF($U128=3,G128-(G128-N128)*($S128-R_)/($S128-$T128),0),)</f>
        <v>197</v>
      </c>
      <c r="X128" s="13">
        <f ca="1">ROUNDDOWN(IF($U128=1,H128,0)+IF($U128=2,O128*R_/$T128,0)+IF($U128=3,H128-(H128-O128)*($S128-R_)/($S128-$T128),0),)</f>
        <v>1799</v>
      </c>
      <c r="Y128" s="10">
        <f ca="1">ROUNDDOWN(IF($U128=1,J128,0)+IF($U128=2,Q128*R_/$T128,0)+IF($U128=3,IF(J128-(J128-Q128)*($S128-R_)/($S128-$T128)&gt;J128,J128,J128-(J128-Q128)*($S128-R_)/($S128-$T128)),0),)</f>
        <v>72</v>
      </c>
      <c r="Z128" s="10">
        <f ca="1">ROUNDDOWN(IF($U128=1,L128,0)+IF($U128=2,R128*R_/$T128,0)+IF($U128=3,L128-(L128-R128)*($S128-R_)/($S128-$T128),0),)</f>
        <v>583</v>
      </c>
      <c r="AA128" s="13">
        <f t="shared" ca="1" si="15"/>
        <v>304</v>
      </c>
      <c r="AB128" s="45">
        <f t="shared" ca="1" si="17"/>
        <v>2382</v>
      </c>
      <c r="AP128" s="29"/>
    </row>
    <row r="129" spans="1:42" x14ac:dyDescent="0.3">
      <c r="A129" s="13">
        <v>124</v>
      </c>
      <c r="B129" s="13">
        <f t="shared" ca="1" si="13"/>
        <v>304</v>
      </c>
      <c r="C129" s="13">
        <f ca="1">FLOOR(V128+Y128*Лист1!$B$2,1)</f>
        <v>46</v>
      </c>
      <c r="D129" s="12">
        <f t="shared" ca="1" si="10"/>
        <v>258</v>
      </c>
      <c r="E129" s="12">
        <f t="shared" ca="1" si="16"/>
        <v>2382</v>
      </c>
      <c r="F129" s="13">
        <f ca="1">ROUNDDOWN(C129*Лист1!$B$6+RAND(),)</f>
        <v>37</v>
      </c>
      <c r="G129" s="18">
        <f ca="1">ROUNDDOWN(D129*Лист1!$B$6+RAND(),)</f>
        <v>206</v>
      </c>
      <c r="H129" s="18">
        <f ca="1">ROUNDDOWN(E129*Лист1!$B$6+RAND(),)</f>
        <v>1906</v>
      </c>
      <c r="I129" s="13">
        <f ca="1">FLOOR(G129/2*Fert,1)</f>
        <v>309</v>
      </c>
      <c r="J129" s="19">
        <f ca="1">ROUNDDOWN((I129-G129)*Лист1!$B$7+RAND(),)</f>
        <v>73</v>
      </c>
      <c r="K129" s="13">
        <f t="shared" ca="1" si="11"/>
        <v>2859</v>
      </c>
      <c r="L129" s="19">
        <f ca="1">ROUNDDOWN((K129-H129)*Лист1!$B$7+RAND(),)</f>
        <v>667</v>
      </c>
      <c r="M129" s="13">
        <f ca="1">ROUNDDOWN(F129*Лист1!$B$11+RAND(),)</f>
        <v>29</v>
      </c>
      <c r="N129" s="13">
        <f ca="1">ROUNDDOWN(G129*Лист1!$B$10+RAND(),)</f>
        <v>161</v>
      </c>
      <c r="O129" s="13">
        <f ca="1">ROUNDDOWN(H129*Лист1!$B$10+RAND(),)</f>
        <v>1486</v>
      </c>
      <c r="P129" s="24">
        <f ca="1">IFERROR(IF((C_child+assist*F129/J129)&gt;1,1,C_child+assist*F129/J129),0)</f>
        <v>0.9308219178082191</v>
      </c>
      <c r="Q129" s="13">
        <f t="shared" ca="1" si="14"/>
        <v>68</v>
      </c>
      <c r="R129" s="13">
        <f ca="1">ROUNDDOWN(L129*Лист1!$B$12+RAND(),)</f>
        <v>334</v>
      </c>
      <c r="S129" s="12">
        <f ca="1">F129*Лист1!$B$8+G129*Лист1!$B$8+J129*Лист1!$B$9+H129*Лист1!$B$8+L129*Лист1!$B$9</f>
        <v>71870</v>
      </c>
      <c r="T129" s="12">
        <f ca="1">M129*Лист1!$B$8+N129*Лист1!$B$8+Q129*Лист1!$B$9+O129*Лист1!$B$8+$R$5*Лист1!$B$9</f>
        <v>52110</v>
      </c>
      <c r="U129" s="12">
        <f t="shared" ca="1" si="12"/>
        <v>3</v>
      </c>
      <c r="V129" s="13">
        <f ca="1">ROUNDDOWN(IF($U129=1,F129,0)+IF($U129=2,M129*R_/$T129,0)+IF($U129=3,F129-(F129-M129)*($S129-R_)/($S129-$T129),0),)</f>
        <v>35</v>
      </c>
      <c r="W129" s="13">
        <f ca="1">ROUNDDOWN(IF($U129=1,G129,0)+IF($U129=2,N129*R_/$T129,0)+IF($U129=3,G129-(G129-N129)*($S129-R_)/($S129-$T129),0),)</f>
        <v>194</v>
      </c>
      <c r="X129" s="13">
        <f ca="1">ROUNDDOWN(IF($U129=1,H129,0)+IF($U129=2,O129*R_/$T129,0)+IF($U129=3,H129-(H129-O129)*($S129-R_)/($S129-$T129),0),)</f>
        <v>1802</v>
      </c>
      <c r="Y129" s="10">
        <f ca="1">ROUNDDOWN(IF($U129=1,J129,0)+IF($U129=2,Q129*R_/$T129,0)+IF($U129=3,IF(J129-(J129-Q129)*($S129-R_)/($S129-$T129)&gt;J129,J129,J129-(J129-Q129)*($S129-R_)/($S129-$T129)),0),)</f>
        <v>71</v>
      </c>
      <c r="Z129" s="10">
        <f ca="1">ROUNDDOWN(IF($U129=1,L129,0)+IF($U129=2,R129*R_/$T129,0)+IF($U129=3,L129-(L129-R129)*($S129-R_)/($S129-$T129),0),)</f>
        <v>584</v>
      </c>
      <c r="AA129" s="13">
        <f t="shared" ca="1" si="15"/>
        <v>300</v>
      </c>
      <c r="AB129" s="45">
        <f t="shared" ca="1" si="17"/>
        <v>2386</v>
      </c>
      <c r="AP129" s="29"/>
    </row>
    <row r="130" spans="1:42" x14ac:dyDescent="0.3">
      <c r="A130" s="13">
        <v>125</v>
      </c>
      <c r="B130" s="13">
        <f t="shared" ca="1" si="13"/>
        <v>300</v>
      </c>
      <c r="C130" s="13">
        <f ca="1">FLOOR(V129+Y129*Лист1!$B$2,1)</f>
        <v>46</v>
      </c>
      <c r="D130" s="12">
        <f t="shared" ca="1" si="10"/>
        <v>254</v>
      </c>
      <c r="E130" s="12">
        <f t="shared" ca="1" si="16"/>
        <v>2386</v>
      </c>
      <c r="F130" s="13">
        <f ca="1">ROUNDDOWN(C130*Лист1!$B$6+RAND(),)</f>
        <v>37</v>
      </c>
      <c r="G130" s="18">
        <f ca="1">ROUNDDOWN(D130*Лист1!$B$6+RAND(),)</f>
        <v>203</v>
      </c>
      <c r="H130" s="18">
        <f ca="1">ROUNDDOWN(E130*Лист1!$B$6+RAND(),)</f>
        <v>1909</v>
      </c>
      <c r="I130" s="13">
        <f ca="1">FLOOR(G130/2*Fert,1)</f>
        <v>304</v>
      </c>
      <c r="J130" s="19">
        <f ca="1">ROUNDDOWN((I130-G130)*Лист1!$B$7+RAND(),)</f>
        <v>70</v>
      </c>
      <c r="K130" s="13">
        <f t="shared" ca="1" si="11"/>
        <v>2863</v>
      </c>
      <c r="L130" s="19">
        <f ca="1">ROUNDDOWN((K130-H130)*Лист1!$B$7+RAND(),)</f>
        <v>668</v>
      </c>
      <c r="M130" s="13">
        <f ca="1">ROUNDDOWN(F130*Лист1!$B$11+RAND(),)</f>
        <v>29</v>
      </c>
      <c r="N130" s="13">
        <f ca="1">ROUNDDOWN(G130*Лист1!$B$10+RAND(),)</f>
        <v>159</v>
      </c>
      <c r="O130" s="13">
        <f ca="1">ROUNDDOWN(H130*Лист1!$B$10+RAND(),)</f>
        <v>1489</v>
      </c>
      <c r="P130" s="24">
        <f ca="1">IFERROR(IF((C_child+assist*F130/J130)&gt;1,1,C_child+assist*F130/J130),0)</f>
        <v>0.94928571428571429</v>
      </c>
      <c r="Q130" s="13">
        <f t="shared" ca="1" si="14"/>
        <v>67</v>
      </c>
      <c r="R130" s="13">
        <f ca="1">ROUNDDOWN(L130*Лист1!$B$12+RAND(),)</f>
        <v>334</v>
      </c>
      <c r="S130" s="12">
        <f ca="1">F130*Лист1!$B$8+G130*Лист1!$B$8+J130*Лист1!$B$9+H130*Лист1!$B$8+L130*Лист1!$B$9</f>
        <v>71850</v>
      </c>
      <c r="T130" s="12">
        <f ca="1">M130*Лист1!$B$8+N130*Лист1!$B$8+Q130*Лист1!$B$9+O130*Лист1!$B$8+$R$5*Лист1!$B$9</f>
        <v>52130</v>
      </c>
      <c r="U130" s="12">
        <f t="shared" ca="1" si="12"/>
        <v>3</v>
      </c>
      <c r="V130" s="13">
        <f ca="1">ROUNDDOWN(IF($U130=1,F130,0)+IF($U130=2,M130*R_/$T130,0)+IF($U130=3,F130-(F130-M130)*($S130-R_)/($S130-$T130),0),)</f>
        <v>35</v>
      </c>
      <c r="W130" s="13">
        <f ca="1">ROUNDDOWN(IF($U130=1,G130,0)+IF($U130=2,N130*R_/$T130,0)+IF($U130=3,G130-(G130-N130)*($S130-R_)/($S130-$T130),0),)</f>
        <v>192</v>
      </c>
      <c r="X130" s="13">
        <f ca="1">ROUNDDOWN(IF($U130=1,H130,0)+IF($U130=2,O130*R_/$T130,0)+IF($U130=3,H130-(H130-O130)*($S130-R_)/($S130-$T130),0),)</f>
        <v>1805</v>
      </c>
      <c r="Y130" s="10">
        <f ca="1">ROUNDDOWN(IF($U130=1,J130,0)+IF($U130=2,Q130*R_/$T130,0)+IF($U130=3,IF(J130-(J130-Q130)*($S130-R_)/($S130-$T130)&gt;J130,J130,J130-(J130-Q130)*($S130-R_)/($S130-$T130)),0),)</f>
        <v>69</v>
      </c>
      <c r="Z130" s="10">
        <f ca="1">ROUNDDOWN(IF($U130=1,L130,0)+IF($U130=2,R130*R_/$T130,0)+IF($U130=3,L130-(L130-R130)*($S130-R_)/($S130-$T130),0),)</f>
        <v>585</v>
      </c>
      <c r="AA130" s="13">
        <f t="shared" ca="1" si="15"/>
        <v>296</v>
      </c>
      <c r="AB130" s="45">
        <f t="shared" ca="1" si="17"/>
        <v>2390</v>
      </c>
      <c r="AP130" s="29"/>
    </row>
    <row r="131" spans="1:42" x14ac:dyDescent="0.3">
      <c r="A131" s="13">
        <v>126</v>
      </c>
      <c r="B131" s="13">
        <f t="shared" ca="1" si="13"/>
        <v>296</v>
      </c>
      <c r="C131" s="13">
        <f ca="1">FLOOR(V130+Y130*Лист1!$B$2,1)</f>
        <v>46</v>
      </c>
      <c r="D131" s="12">
        <f t="shared" ca="1" si="10"/>
        <v>250</v>
      </c>
      <c r="E131" s="12">
        <f t="shared" ca="1" si="16"/>
        <v>2390</v>
      </c>
      <c r="F131" s="13">
        <f ca="1">ROUNDDOWN(C131*Лист1!$B$6+RAND(),)</f>
        <v>37</v>
      </c>
      <c r="G131" s="18">
        <f ca="1">ROUNDDOWN(D131*Лист1!$B$6+RAND(),)</f>
        <v>200</v>
      </c>
      <c r="H131" s="18">
        <f ca="1">ROUNDDOWN(E131*Лист1!$B$6+RAND(),)</f>
        <v>1912</v>
      </c>
      <c r="I131" s="13">
        <f ca="1">FLOOR(G131/2*Fert,1)</f>
        <v>300</v>
      </c>
      <c r="J131" s="19">
        <f ca="1">ROUNDDOWN((I131-G131)*Лист1!$B$7+RAND(),)</f>
        <v>70</v>
      </c>
      <c r="K131" s="13">
        <f t="shared" ca="1" si="11"/>
        <v>2868</v>
      </c>
      <c r="L131" s="19">
        <f ca="1">ROUNDDOWN((K131-H131)*Лист1!$B$7+RAND(),)</f>
        <v>670</v>
      </c>
      <c r="M131" s="13">
        <f ca="1">ROUNDDOWN(F131*Лист1!$B$11+RAND(),)</f>
        <v>29</v>
      </c>
      <c r="N131" s="13">
        <f ca="1">ROUNDDOWN(G131*Лист1!$B$10+RAND(),)</f>
        <v>156</v>
      </c>
      <c r="O131" s="13">
        <f ca="1">ROUNDDOWN(H131*Лист1!$B$10+RAND(),)</f>
        <v>1491</v>
      </c>
      <c r="P131" s="24">
        <f ca="1">IFERROR(IF((C_child+assist*F131/J131)&gt;1,1,C_child+assist*F131/J131),0)</f>
        <v>0.94928571428571429</v>
      </c>
      <c r="Q131" s="13">
        <f t="shared" ca="1" si="14"/>
        <v>67</v>
      </c>
      <c r="R131" s="13">
        <f ca="1">ROUNDDOWN(L131*Лист1!$B$12+RAND(),)</f>
        <v>335</v>
      </c>
      <c r="S131" s="12">
        <f ca="1">F131*Лист1!$B$8+G131*Лист1!$B$8+J131*Лист1!$B$9+H131*Лист1!$B$8+L131*Лист1!$B$9</f>
        <v>71870</v>
      </c>
      <c r="T131" s="12">
        <f ca="1">M131*Лист1!$B$8+N131*Лист1!$B$8+Q131*Лист1!$B$9+O131*Лист1!$B$8+$R$5*Лист1!$B$9</f>
        <v>52100</v>
      </c>
      <c r="U131" s="12">
        <f t="shared" ca="1" si="12"/>
        <v>3</v>
      </c>
      <c r="V131" s="13">
        <f ca="1">ROUNDDOWN(IF($U131=1,F131,0)+IF($U131=2,M131*R_/$T131,0)+IF($U131=3,F131-(F131-M131)*($S131-R_)/($S131-$T131),0),)</f>
        <v>35</v>
      </c>
      <c r="W131" s="13">
        <f ca="1">ROUNDDOWN(IF($U131=1,G131,0)+IF($U131=2,N131*R_/$T131,0)+IF($U131=3,G131-(G131-N131)*($S131-R_)/($S131-$T131),0),)</f>
        <v>189</v>
      </c>
      <c r="X131" s="13">
        <f ca="1">ROUNDDOWN(IF($U131=1,H131,0)+IF($U131=2,O131*R_/$T131,0)+IF($U131=3,H131-(H131-O131)*($S131-R_)/($S131-$T131),0),)</f>
        <v>1808</v>
      </c>
      <c r="Y131" s="10">
        <f ca="1">ROUNDDOWN(IF($U131=1,J131,0)+IF($U131=2,Q131*R_/$T131,0)+IF($U131=3,IF(J131-(J131-Q131)*($S131-R_)/($S131-$T131)&gt;J131,J131,J131-(J131-Q131)*($S131-R_)/($S131-$T131)),0),)</f>
        <v>69</v>
      </c>
      <c r="Z131" s="10">
        <f ca="1">ROUNDDOWN(IF($U131=1,L131,0)+IF($U131=2,R131*R_/$T131,0)+IF($U131=3,L131-(L131-R131)*($S131-R_)/($S131-$T131),0),)</f>
        <v>587</v>
      </c>
      <c r="AA131" s="13">
        <f t="shared" ca="1" si="15"/>
        <v>293</v>
      </c>
      <c r="AB131" s="45">
        <f t="shared" ca="1" si="17"/>
        <v>2395</v>
      </c>
      <c r="AP131" s="29"/>
    </row>
    <row r="132" spans="1:42" x14ac:dyDescent="0.3">
      <c r="A132" s="13">
        <v>127</v>
      </c>
      <c r="B132" s="13">
        <f t="shared" ca="1" si="13"/>
        <v>293</v>
      </c>
      <c r="C132" s="13">
        <f ca="1">FLOOR(V131+Y131*Лист1!$B$2,1)</f>
        <v>46</v>
      </c>
      <c r="D132" s="12">
        <f t="shared" ca="1" si="10"/>
        <v>247</v>
      </c>
      <c r="E132" s="12">
        <f t="shared" ca="1" si="16"/>
        <v>2395</v>
      </c>
      <c r="F132" s="13">
        <f ca="1">ROUNDDOWN(C132*Лист1!$B$6+RAND(),)</f>
        <v>36</v>
      </c>
      <c r="G132" s="18">
        <f ca="1">ROUNDDOWN(D132*Лист1!$B$6+RAND(),)</f>
        <v>198</v>
      </c>
      <c r="H132" s="18">
        <f ca="1">ROUNDDOWN(E132*Лист1!$B$6+RAND(),)</f>
        <v>1916</v>
      </c>
      <c r="I132" s="13">
        <f ca="1">FLOOR(G132/2*Fert,1)</f>
        <v>297</v>
      </c>
      <c r="J132" s="19">
        <f ca="1">ROUNDDOWN((I132-G132)*Лист1!$B$7+RAND(),)</f>
        <v>69</v>
      </c>
      <c r="K132" s="13">
        <f t="shared" ca="1" si="11"/>
        <v>2874</v>
      </c>
      <c r="L132" s="19">
        <f ca="1">ROUNDDOWN((K132-H132)*Лист1!$B$7+RAND(),)</f>
        <v>670</v>
      </c>
      <c r="M132" s="13">
        <f ca="1">ROUNDDOWN(F132*Лист1!$B$11+RAND(),)</f>
        <v>28</v>
      </c>
      <c r="N132" s="13">
        <f ca="1">ROUNDDOWN(G132*Лист1!$B$10+RAND(),)</f>
        <v>154</v>
      </c>
      <c r="O132" s="13">
        <f ca="1">ROUNDDOWN(H132*Лист1!$B$10+RAND(),)</f>
        <v>1494</v>
      </c>
      <c r="P132" s="24">
        <f ca="1">IFERROR(IF((C_child+assist*F132/J132)&gt;1,1,C_child+assist*F132/J132),0)</f>
        <v>0.94347826086956521</v>
      </c>
      <c r="Q132" s="13">
        <f t="shared" ca="1" si="14"/>
        <v>65</v>
      </c>
      <c r="R132" s="13">
        <f ca="1">ROUNDDOWN(L132*Лист1!$B$12+RAND(),)</f>
        <v>335</v>
      </c>
      <c r="S132" s="12">
        <f ca="1">F132*Лист1!$B$8+G132*Лист1!$B$8+J132*Лист1!$B$9+H132*Лист1!$B$8+L132*Лист1!$B$9</f>
        <v>71890</v>
      </c>
      <c r="T132" s="12">
        <f ca="1">M132*Лист1!$B$8+N132*Лист1!$B$8+Q132*Лист1!$B$9+O132*Лист1!$B$8+$R$5*Лист1!$B$9</f>
        <v>52080</v>
      </c>
      <c r="U132" s="12">
        <f t="shared" ca="1" si="12"/>
        <v>3</v>
      </c>
      <c r="V132" s="13">
        <f ca="1">ROUNDDOWN(IF($U132=1,F132,0)+IF($U132=2,M132*R_/$T132,0)+IF($U132=3,F132-(F132-M132)*($S132-R_)/($S132-$T132),0),)</f>
        <v>34</v>
      </c>
      <c r="W132" s="13">
        <f ca="1">ROUNDDOWN(IF($U132=1,G132,0)+IF($U132=2,N132*R_/$T132,0)+IF($U132=3,G132-(G132-N132)*($S132-R_)/($S132-$T132),0),)</f>
        <v>187</v>
      </c>
      <c r="X132" s="13">
        <f ca="1">ROUNDDOWN(IF($U132=1,H132,0)+IF($U132=2,O132*R_/$T132,0)+IF($U132=3,H132-(H132-O132)*($S132-R_)/($S132-$T132),0),)</f>
        <v>1811</v>
      </c>
      <c r="Y132" s="10">
        <f ca="1">ROUNDDOWN(IF($U132=1,J132,0)+IF($U132=2,Q132*R_/$T132,0)+IF($U132=3,IF(J132-(J132-Q132)*($S132-R_)/($S132-$T132)&gt;J132,J132,J132-(J132-Q132)*($S132-R_)/($S132-$T132)),0),)</f>
        <v>68</v>
      </c>
      <c r="Z132" s="10">
        <f ca="1">ROUNDDOWN(IF($U132=1,L132,0)+IF($U132=2,R132*R_/$T132,0)+IF($U132=3,L132-(L132-R132)*($S132-R_)/($S132-$T132),0),)</f>
        <v>587</v>
      </c>
      <c r="AA132" s="13">
        <f t="shared" ca="1" si="15"/>
        <v>289</v>
      </c>
      <c r="AB132" s="45">
        <f t="shared" ca="1" si="17"/>
        <v>2398</v>
      </c>
      <c r="AP132" s="29"/>
    </row>
    <row r="133" spans="1:42" x14ac:dyDescent="0.3">
      <c r="A133" s="13">
        <v>128</v>
      </c>
      <c r="B133" s="13">
        <f t="shared" ca="1" si="13"/>
        <v>289</v>
      </c>
      <c r="C133" s="13">
        <f ca="1">FLOOR(V132+Y132*Лист1!$B$2,1)</f>
        <v>44</v>
      </c>
      <c r="D133" s="12">
        <f t="shared" ref="D133:D196" ca="1" si="18">B133-C133</f>
        <v>245</v>
      </c>
      <c r="E133" s="12">
        <f t="shared" ca="1" si="16"/>
        <v>2398</v>
      </c>
      <c r="F133" s="13">
        <f ca="1">ROUNDDOWN(C133*Лист1!$B$6+RAND(),)</f>
        <v>36</v>
      </c>
      <c r="G133" s="18">
        <f ca="1">ROUNDDOWN(D133*Лист1!$B$6+RAND(),)</f>
        <v>196</v>
      </c>
      <c r="H133" s="18">
        <f ca="1">ROUNDDOWN(E133*Лист1!$B$6+RAND(),)</f>
        <v>1918</v>
      </c>
      <c r="I133" s="13">
        <f ca="1">FLOOR(G133/2*Fert,1)</f>
        <v>294</v>
      </c>
      <c r="J133" s="19">
        <f ca="1">ROUNDDOWN((I133-G133)*Лист1!$B$7+RAND(),)</f>
        <v>68</v>
      </c>
      <c r="K133" s="13">
        <f t="shared" ref="K133:K196" ca="1" si="19">FLOOR(H133/2*Fert,1)</f>
        <v>2877</v>
      </c>
      <c r="L133" s="19">
        <f ca="1">ROUNDDOWN((K133-H133)*Лист1!$B$7+RAND(),)</f>
        <v>672</v>
      </c>
      <c r="M133" s="13">
        <f ca="1">ROUNDDOWN(F133*Лист1!$B$11+RAND(),)</f>
        <v>28</v>
      </c>
      <c r="N133" s="13">
        <f ca="1">ROUNDDOWN(G133*Лист1!$B$10+RAND(),)</f>
        <v>153</v>
      </c>
      <c r="O133" s="13">
        <f ca="1">ROUNDDOWN(H133*Лист1!$B$10+RAND(),)</f>
        <v>1496</v>
      </c>
      <c r="P133" s="24">
        <f ca="1">IFERROR(IF((C_child+assist*F133/J133)&gt;1,1,C_child+assist*F133/J133),0)</f>
        <v>0.95</v>
      </c>
      <c r="Q133" s="13">
        <f t="shared" ca="1" si="14"/>
        <v>65</v>
      </c>
      <c r="R133" s="13">
        <f ca="1">ROUNDDOWN(L133*Лист1!$B$12+RAND(),)</f>
        <v>336</v>
      </c>
      <c r="S133" s="12">
        <f ca="1">F133*Лист1!$B$8+G133*Лист1!$B$8+J133*Лист1!$B$9+H133*Лист1!$B$8+L133*Лист1!$B$9</f>
        <v>71900</v>
      </c>
      <c r="T133" s="12">
        <f ca="1">M133*Лист1!$B$8+N133*Лист1!$B$8+Q133*Лист1!$B$9+O133*Лист1!$B$8+$R$5*Лист1!$B$9</f>
        <v>52110</v>
      </c>
      <c r="U133" s="12">
        <f t="shared" ref="U133:U196" ca="1" si="20">IF(S133&lt;=R_,1,IF(T133&gt;=R_,2,3))</f>
        <v>3</v>
      </c>
      <c r="V133" s="13">
        <f ca="1">ROUNDDOWN(IF($U133=1,F133,0)+IF($U133=2,M133*R_/$T133,0)+IF($U133=3,F133-(F133-M133)*($S133-R_)/($S133-$T133),0),)</f>
        <v>34</v>
      </c>
      <c r="W133" s="13">
        <f ca="1">ROUNDDOWN(IF($U133=1,G133,0)+IF($U133=2,N133*R_/$T133,0)+IF($U133=3,G133-(G133-N133)*($S133-R_)/($S133-$T133),0),)</f>
        <v>185</v>
      </c>
      <c r="X133" s="13">
        <f ca="1">ROUNDDOWN(IF($U133=1,H133,0)+IF($U133=2,O133*R_/$T133,0)+IF($U133=3,H133-(H133-O133)*($S133-R_)/($S133-$T133),0),)</f>
        <v>1813</v>
      </c>
      <c r="Y133" s="10">
        <f ca="1">ROUNDDOWN(IF($U133=1,J133,0)+IF($U133=2,Q133*R_/$T133,0)+IF($U133=3,IF(J133-(J133-Q133)*($S133-R_)/($S133-$T133)&gt;J133,J133,J133-(J133-Q133)*($S133-R_)/($S133-$T133)),0),)</f>
        <v>67</v>
      </c>
      <c r="Z133" s="10">
        <f ca="1">ROUNDDOWN(IF($U133=1,L133,0)+IF($U133=2,R133*R_/$T133,0)+IF($U133=3,L133-(L133-R133)*($S133-R_)/($S133-$T133),0),)</f>
        <v>588</v>
      </c>
      <c r="AA133" s="13">
        <f t="shared" ca="1" si="15"/>
        <v>286</v>
      </c>
      <c r="AB133" s="45">
        <f t="shared" ca="1" si="17"/>
        <v>2401</v>
      </c>
      <c r="AP133" s="29"/>
    </row>
    <row r="134" spans="1:42" x14ac:dyDescent="0.3">
      <c r="A134" s="13">
        <v>129</v>
      </c>
      <c r="B134" s="13">
        <f t="shared" ref="B134:B197" ca="1" si="21">AA133</f>
        <v>286</v>
      </c>
      <c r="C134" s="13">
        <f ca="1">FLOOR(V133+Y133*Лист1!$B$2,1)</f>
        <v>44</v>
      </c>
      <c r="D134" s="12">
        <f t="shared" ca="1" si="18"/>
        <v>242</v>
      </c>
      <c r="E134" s="12">
        <f t="shared" ca="1" si="16"/>
        <v>2401</v>
      </c>
      <c r="F134" s="13">
        <f ca="1">ROUNDDOWN(C134*Лист1!$B$6+RAND(),)</f>
        <v>35</v>
      </c>
      <c r="G134" s="18">
        <f ca="1">ROUNDDOWN(D134*Лист1!$B$6+RAND(),)</f>
        <v>194</v>
      </c>
      <c r="H134" s="18">
        <f ca="1">ROUNDDOWN(E134*Лист1!$B$6+RAND(),)</f>
        <v>1921</v>
      </c>
      <c r="I134" s="13">
        <f ca="1">FLOOR(G134/2*Fert,1)</f>
        <v>291</v>
      </c>
      <c r="J134" s="19">
        <f ca="1">ROUNDDOWN((I134-G134)*Лист1!$B$7+RAND(),)</f>
        <v>67</v>
      </c>
      <c r="K134" s="13">
        <f t="shared" ca="1" si="19"/>
        <v>2881</v>
      </c>
      <c r="L134" s="19">
        <f ca="1">ROUNDDOWN((K134-H134)*Лист1!$B$7+RAND(),)</f>
        <v>672</v>
      </c>
      <c r="M134" s="13">
        <f ca="1">ROUNDDOWN(F134*Лист1!$B$11+RAND(),)</f>
        <v>27</v>
      </c>
      <c r="N134" s="13">
        <f ca="1">ROUNDDOWN(G134*Лист1!$B$10+RAND(),)</f>
        <v>152</v>
      </c>
      <c r="O134" s="13">
        <f ca="1">ROUNDDOWN(H134*Лист1!$B$10+RAND(),)</f>
        <v>1499</v>
      </c>
      <c r="P134" s="24">
        <f ca="1">IFERROR(IF((C_child+assist*F134/J134)&gt;1,1,C_child+assist*F134/J134),0)</f>
        <v>0.94402985074626866</v>
      </c>
      <c r="Q134" s="13">
        <f t="shared" ref="Q134:Q197" ca="1" si="22">ROUNDDOWN(J134*P134+RAND(),)</f>
        <v>63</v>
      </c>
      <c r="R134" s="13">
        <f ca="1">ROUNDDOWN(L134*Лист1!$B$12+RAND(),)</f>
        <v>336</v>
      </c>
      <c r="S134" s="12">
        <f ca="1">F134*Лист1!$B$8+G134*Лист1!$B$8+J134*Лист1!$B$9+H134*Лист1!$B$8+L134*Лист1!$B$9</f>
        <v>71890</v>
      </c>
      <c r="T134" s="12">
        <f ca="1">M134*Лист1!$B$8+N134*Лист1!$B$8+Q134*Лист1!$B$9+O134*Лист1!$B$8+$R$5*Лист1!$B$9</f>
        <v>52120</v>
      </c>
      <c r="U134" s="12">
        <f t="shared" ca="1" si="20"/>
        <v>3</v>
      </c>
      <c r="V134" s="13">
        <f ca="1">ROUNDDOWN(IF($U134=1,F134,0)+IF($U134=2,M134*R_/$T134,0)+IF($U134=3,F134-(F134-M134)*($S134-R_)/($S134-$T134),0),)</f>
        <v>33</v>
      </c>
      <c r="W134" s="13">
        <f ca="1">ROUNDDOWN(IF($U134=1,G134,0)+IF($U134=2,N134*R_/$T134,0)+IF($U134=3,G134-(G134-N134)*($S134-R_)/($S134-$T134),0),)</f>
        <v>183</v>
      </c>
      <c r="X134" s="13">
        <f ca="1">ROUNDDOWN(IF($U134=1,H134,0)+IF($U134=2,O134*R_/$T134,0)+IF($U134=3,H134-(H134-O134)*($S134-R_)/($S134-$T134),0),)</f>
        <v>1816</v>
      </c>
      <c r="Y134" s="10">
        <f ca="1">ROUNDDOWN(IF($U134=1,J134,0)+IF($U134=2,Q134*R_/$T134,0)+IF($U134=3,IF(J134-(J134-Q134)*($S134-R_)/($S134-$T134)&gt;J134,J134,J134-(J134-Q134)*($S134-R_)/($S134-$T134)),0),)</f>
        <v>66</v>
      </c>
      <c r="Z134" s="10">
        <f ca="1">ROUNDDOWN(IF($U134=1,L134,0)+IF($U134=2,R134*R_/$T134,0)+IF($U134=3,L134-(L134-R134)*($S134-R_)/($S134-$T134),0),)</f>
        <v>588</v>
      </c>
      <c r="AA134" s="13">
        <f t="shared" ref="AA134:AA197" ca="1" si="23">SUM(V134,W134,Y134)</f>
        <v>282</v>
      </c>
      <c r="AB134" s="45">
        <f t="shared" ca="1" si="17"/>
        <v>2404</v>
      </c>
      <c r="AP134" s="29"/>
    </row>
    <row r="135" spans="1:42" x14ac:dyDescent="0.3">
      <c r="A135" s="13">
        <v>130</v>
      </c>
      <c r="B135" s="13">
        <f t="shared" ca="1" si="21"/>
        <v>282</v>
      </c>
      <c r="C135" s="13">
        <f ca="1">FLOOR(V134+Y134*Лист1!$B$2,1)</f>
        <v>43</v>
      </c>
      <c r="D135" s="12">
        <f t="shared" ca="1" si="18"/>
        <v>239</v>
      </c>
      <c r="E135" s="12">
        <f t="shared" ca="1" si="16"/>
        <v>2404</v>
      </c>
      <c r="F135" s="13">
        <f ca="1">ROUNDDOWN(C135*Лист1!$B$6+RAND(),)</f>
        <v>34</v>
      </c>
      <c r="G135" s="18">
        <f ca="1">ROUNDDOWN(D135*Лист1!$B$6+RAND(),)</f>
        <v>191</v>
      </c>
      <c r="H135" s="18">
        <f ca="1">ROUNDDOWN(E135*Лист1!$B$6+RAND(),)</f>
        <v>1923</v>
      </c>
      <c r="I135" s="13">
        <f ca="1">FLOOR(G135/2*Fert,1)</f>
        <v>286</v>
      </c>
      <c r="J135" s="19">
        <f ca="1">ROUNDDOWN((I135-G135)*Лист1!$B$7+RAND(),)</f>
        <v>67</v>
      </c>
      <c r="K135" s="13">
        <f t="shared" ca="1" si="19"/>
        <v>2884</v>
      </c>
      <c r="L135" s="19">
        <f ca="1">ROUNDDOWN((K135-H135)*Лист1!$B$7+RAND(),)</f>
        <v>673</v>
      </c>
      <c r="M135" s="13">
        <f ca="1">ROUNDDOWN(F135*Лист1!$B$11+RAND(),)</f>
        <v>27</v>
      </c>
      <c r="N135" s="13">
        <f ca="1">ROUNDDOWN(G135*Лист1!$B$10+RAND(),)</f>
        <v>149</v>
      </c>
      <c r="O135" s="13">
        <f ca="1">ROUNDDOWN(H135*Лист1!$B$10+RAND(),)</f>
        <v>1500</v>
      </c>
      <c r="P135" s="24">
        <f ca="1">IFERROR(IF((C_child+assist*F135/J135)&gt;1,1,C_child+assist*F135/J135),0)</f>
        <v>0.93134328358208951</v>
      </c>
      <c r="Q135" s="13">
        <f t="shared" ca="1" si="22"/>
        <v>62</v>
      </c>
      <c r="R135" s="13">
        <f ca="1">ROUNDDOWN(L135*Лист1!$B$12+RAND(),)</f>
        <v>336</v>
      </c>
      <c r="S135" s="12">
        <f ca="1">F135*Лист1!$B$8+G135*Лист1!$B$8+J135*Лист1!$B$9+H135*Лист1!$B$8+L135*Лист1!$B$9</f>
        <v>71840</v>
      </c>
      <c r="T135" s="12">
        <f ca="1">M135*Лист1!$B$8+N135*Лист1!$B$8+Q135*Лист1!$B$9+O135*Лист1!$B$8+$R$5*Лист1!$B$9</f>
        <v>52050</v>
      </c>
      <c r="U135" s="12">
        <f t="shared" ca="1" si="20"/>
        <v>3</v>
      </c>
      <c r="V135" s="13">
        <f ca="1">ROUNDDOWN(IF($U135=1,F135,0)+IF($U135=2,M135*R_/$T135,0)+IF($U135=3,F135-(F135-M135)*($S135-R_)/($S135-$T135),0),)</f>
        <v>32</v>
      </c>
      <c r="W135" s="13">
        <f ca="1">ROUNDDOWN(IF($U135=1,G135,0)+IF($U135=2,N135*R_/$T135,0)+IF($U135=3,G135-(G135-N135)*($S135-R_)/($S135-$T135),0),)</f>
        <v>180</v>
      </c>
      <c r="X135" s="13">
        <f ca="1">ROUNDDOWN(IF($U135=1,H135,0)+IF($U135=2,O135*R_/$T135,0)+IF($U135=3,H135-(H135-O135)*($S135-R_)/($S135-$T135),0),)</f>
        <v>1819</v>
      </c>
      <c r="Y135" s="10">
        <f ca="1">ROUNDDOWN(IF($U135=1,J135,0)+IF($U135=2,Q135*R_/$T135,0)+IF($U135=3,IF(J135-(J135-Q135)*($S135-R_)/($S135-$T135)&gt;J135,J135,J135-(J135-Q135)*($S135-R_)/($S135-$T135)),0),)</f>
        <v>65</v>
      </c>
      <c r="Z135" s="10">
        <f ca="1">ROUNDDOWN(IF($U135=1,L135,0)+IF($U135=2,R135*R_/$T135,0)+IF($U135=3,L135-(L135-R135)*($S135-R_)/($S135-$T135),0),)</f>
        <v>590</v>
      </c>
      <c r="AA135" s="13">
        <f t="shared" ca="1" si="23"/>
        <v>277</v>
      </c>
      <c r="AB135" s="45">
        <f t="shared" ca="1" si="17"/>
        <v>2409</v>
      </c>
      <c r="AP135" s="29"/>
    </row>
    <row r="136" spans="1:42" x14ac:dyDescent="0.3">
      <c r="A136" s="13">
        <v>131</v>
      </c>
      <c r="B136" s="13">
        <f t="shared" ca="1" si="21"/>
        <v>277</v>
      </c>
      <c r="C136" s="13">
        <f ca="1">FLOOR(V135+Y135*Лист1!$B$2,1)</f>
        <v>42</v>
      </c>
      <c r="D136" s="12">
        <f t="shared" ca="1" si="18"/>
        <v>235</v>
      </c>
      <c r="E136" s="12">
        <f t="shared" ca="1" si="16"/>
        <v>2409</v>
      </c>
      <c r="F136" s="13">
        <f ca="1">ROUNDDOWN(C136*Лист1!$B$6+RAND(),)</f>
        <v>33</v>
      </c>
      <c r="G136" s="18">
        <f ca="1">ROUNDDOWN(D136*Лист1!$B$6+RAND(),)</f>
        <v>188</v>
      </c>
      <c r="H136" s="18">
        <f ca="1">ROUNDDOWN(E136*Лист1!$B$6+RAND(),)</f>
        <v>1927</v>
      </c>
      <c r="I136" s="13">
        <f ca="1">FLOOR(G136/2*Fert,1)</f>
        <v>282</v>
      </c>
      <c r="J136" s="19">
        <f ca="1">ROUNDDOWN((I136-G136)*Лист1!$B$7+RAND(),)</f>
        <v>66</v>
      </c>
      <c r="K136" s="13">
        <f t="shared" ca="1" si="19"/>
        <v>2890</v>
      </c>
      <c r="L136" s="19">
        <f ca="1">ROUNDDOWN((K136-H136)*Лист1!$B$7+RAND(),)</f>
        <v>674</v>
      </c>
      <c r="M136" s="13">
        <f ca="1">ROUNDDOWN(F136*Лист1!$B$11+RAND(),)</f>
        <v>26</v>
      </c>
      <c r="N136" s="13">
        <f ca="1">ROUNDDOWN(G136*Лист1!$B$10+RAND(),)</f>
        <v>147</v>
      </c>
      <c r="O136" s="13">
        <f ca="1">ROUNDDOWN(H136*Лист1!$B$10+RAND(),)</f>
        <v>1503</v>
      </c>
      <c r="P136" s="24">
        <f ca="1">IFERROR(IF((C_child+assist*F136/J136)&gt;1,1,C_child+assist*F136/J136),0)</f>
        <v>0.92500000000000004</v>
      </c>
      <c r="Q136" s="13">
        <f t="shared" ca="1" si="22"/>
        <v>61</v>
      </c>
      <c r="R136" s="13">
        <f ca="1">ROUNDDOWN(L136*Лист1!$B$12+RAND(),)</f>
        <v>337</v>
      </c>
      <c r="S136" s="12">
        <f ca="1">F136*Лист1!$B$8+G136*Лист1!$B$8+J136*Лист1!$B$9+H136*Лист1!$B$8+L136*Лист1!$B$9</f>
        <v>71840</v>
      </c>
      <c r="T136" s="12">
        <f ca="1">M136*Лист1!$B$8+N136*Лист1!$B$8+Q136*Лист1!$B$9+O136*Лист1!$B$8+$R$5*Лист1!$B$9</f>
        <v>52040</v>
      </c>
      <c r="U136" s="12">
        <f t="shared" ca="1" si="20"/>
        <v>3</v>
      </c>
      <c r="V136" s="13">
        <f ca="1">ROUNDDOWN(IF($U136=1,F136,0)+IF($U136=2,M136*R_/$T136,0)+IF($U136=3,F136-(F136-M136)*($S136-R_)/($S136-$T136),0),)</f>
        <v>31</v>
      </c>
      <c r="W136" s="13">
        <f ca="1">ROUNDDOWN(IF($U136=1,G136,0)+IF($U136=2,N136*R_/$T136,0)+IF($U136=3,G136-(G136-N136)*($S136-R_)/($S136-$T136),0),)</f>
        <v>177</v>
      </c>
      <c r="X136" s="13">
        <f ca="1">ROUNDDOWN(IF($U136=1,H136,0)+IF($U136=2,O136*R_/$T136,0)+IF($U136=3,H136-(H136-O136)*($S136-R_)/($S136-$T136),0),)</f>
        <v>1823</v>
      </c>
      <c r="Y136" s="10">
        <f ca="1">ROUNDDOWN(IF($U136=1,J136,0)+IF($U136=2,Q136*R_/$T136,0)+IF($U136=3,IF(J136-(J136-Q136)*($S136-R_)/($S136-$T136)&gt;J136,J136,J136-(J136-Q136)*($S136-R_)/($S136-$T136)),0),)</f>
        <v>64</v>
      </c>
      <c r="Z136" s="10">
        <f ca="1">ROUNDDOWN(IF($U136=1,L136,0)+IF($U136=2,R136*R_/$T136,0)+IF($U136=3,L136-(L136-R136)*($S136-R_)/($S136-$T136),0),)</f>
        <v>591</v>
      </c>
      <c r="AA136" s="13">
        <f t="shared" ca="1" si="23"/>
        <v>272</v>
      </c>
      <c r="AB136" s="45">
        <f t="shared" ca="1" si="17"/>
        <v>2414</v>
      </c>
      <c r="AP136" s="29"/>
    </row>
    <row r="137" spans="1:42" x14ac:dyDescent="0.3">
      <c r="A137" s="13">
        <v>132</v>
      </c>
      <c r="B137" s="13">
        <f t="shared" ca="1" si="21"/>
        <v>272</v>
      </c>
      <c r="C137" s="13">
        <f ca="1">FLOOR(V136+Y136*Лист1!$B$2,1)</f>
        <v>41</v>
      </c>
      <c r="D137" s="12">
        <f t="shared" ca="1" si="18"/>
        <v>231</v>
      </c>
      <c r="E137" s="12">
        <f t="shared" ca="1" si="16"/>
        <v>2414</v>
      </c>
      <c r="F137" s="13">
        <f ca="1">ROUNDDOWN(C137*Лист1!$B$6+RAND(),)</f>
        <v>33</v>
      </c>
      <c r="G137" s="18">
        <f ca="1">ROUNDDOWN(D137*Лист1!$B$6+RAND(),)</f>
        <v>185</v>
      </c>
      <c r="H137" s="18">
        <f ca="1">ROUNDDOWN(E137*Лист1!$B$6+RAND(),)</f>
        <v>1932</v>
      </c>
      <c r="I137" s="13">
        <f ca="1">FLOOR(G137/2*Fert,1)</f>
        <v>277</v>
      </c>
      <c r="J137" s="19">
        <f ca="1">ROUNDDOWN((I137-G137)*Лист1!$B$7+RAND(),)</f>
        <v>65</v>
      </c>
      <c r="K137" s="13">
        <f t="shared" ca="1" si="19"/>
        <v>2898</v>
      </c>
      <c r="L137" s="19">
        <f ca="1">ROUNDDOWN((K137-H137)*Лист1!$B$7+RAND(),)</f>
        <v>676</v>
      </c>
      <c r="M137" s="13">
        <f ca="1">ROUNDDOWN(F137*Лист1!$B$11+RAND(),)</f>
        <v>26</v>
      </c>
      <c r="N137" s="13">
        <f ca="1">ROUNDDOWN(G137*Лист1!$B$10+RAND(),)</f>
        <v>145</v>
      </c>
      <c r="O137" s="13">
        <f ca="1">ROUNDDOWN(H137*Лист1!$B$10+RAND(),)</f>
        <v>1507</v>
      </c>
      <c r="P137" s="24">
        <f ca="1">IFERROR(IF((C_child+assist*F137/J137)&gt;1,1,C_child+assist*F137/J137),0)</f>
        <v>0.93153846153846154</v>
      </c>
      <c r="Q137" s="13">
        <f t="shared" ca="1" si="22"/>
        <v>61</v>
      </c>
      <c r="R137" s="13">
        <f ca="1">ROUNDDOWN(L137*Лист1!$B$12+RAND(),)</f>
        <v>338</v>
      </c>
      <c r="S137" s="12">
        <f ca="1">F137*Лист1!$B$8+G137*Лист1!$B$8+J137*Лист1!$B$9+H137*Лист1!$B$8+L137*Лист1!$B$9</f>
        <v>71910</v>
      </c>
      <c r="T137" s="12">
        <f ca="1">M137*Лист1!$B$8+N137*Лист1!$B$8+Q137*Лист1!$B$9+O137*Лист1!$B$8+$R$5*Лист1!$B$9</f>
        <v>52100</v>
      </c>
      <c r="U137" s="12">
        <f t="shared" ca="1" si="20"/>
        <v>3</v>
      </c>
      <c r="V137" s="13">
        <f ca="1">ROUNDDOWN(IF($U137=1,F137,0)+IF($U137=2,M137*R_/$T137,0)+IF($U137=3,F137-(F137-M137)*($S137-R_)/($S137-$T137),0),)</f>
        <v>31</v>
      </c>
      <c r="W137" s="13">
        <f ca="1">ROUNDDOWN(IF($U137=1,G137,0)+IF($U137=2,N137*R_/$T137,0)+IF($U137=3,G137-(G137-N137)*($S137-R_)/($S137-$T137),0),)</f>
        <v>175</v>
      </c>
      <c r="X137" s="13">
        <f ca="1">ROUNDDOWN(IF($U137=1,H137,0)+IF($U137=2,O137*R_/$T137,0)+IF($U137=3,H137-(H137-O137)*($S137-R_)/($S137-$T137),0),)</f>
        <v>1826</v>
      </c>
      <c r="Y137" s="10">
        <f ca="1">ROUNDDOWN(IF($U137=1,J137,0)+IF($U137=2,Q137*R_/$T137,0)+IF($U137=3,IF(J137-(J137-Q137)*($S137-R_)/($S137-$T137)&gt;J137,J137,J137-(J137-Q137)*($S137-R_)/($S137-$T137)),0),)</f>
        <v>64</v>
      </c>
      <c r="Z137" s="10">
        <f ca="1">ROUNDDOWN(IF($U137=1,L137,0)+IF($U137=2,R137*R_/$T137,0)+IF($U137=3,L137-(L137-R137)*($S137-R_)/($S137-$T137),0),)</f>
        <v>592</v>
      </c>
      <c r="AA137" s="13">
        <f t="shared" ca="1" si="23"/>
        <v>270</v>
      </c>
      <c r="AB137" s="45">
        <f t="shared" ca="1" si="17"/>
        <v>2418</v>
      </c>
      <c r="AP137" s="29"/>
    </row>
    <row r="138" spans="1:42" x14ac:dyDescent="0.3">
      <c r="A138" s="13">
        <v>133</v>
      </c>
      <c r="B138" s="13">
        <f t="shared" ca="1" si="21"/>
        <v>270</v>
      </c>
      <c r="C138" s="13">
        <f ca="1">FLOOR(V137+Y137*Лист1!$B$2,1)</f>
        <v>41</v>
      </c>
      <c r="D138" s="12">
        <f t="shared" ca="1" si="18"/>
        <v>229</v>
      </c>
      <c r="E138" s="12">
        <f t="shared" ca="1" si="16"/>
        <v>2418</v>
      </c>
      <c r="F138" s="13">
        <f ca="1">ROUNDDOWN(C138*Лист1!$B$6+RAND(),)</f>
        <v>33</v>
      </c>
      <c r="G138" s="18">
        <f ca="1">ROUNDDOWN(D138*Лист1!$B$6+RAND(),)</f>
        <v>183</v>
      </c>
      <c r="H138" s="18">
        <f ca="1">ROUNDDOWN(E138*Лист1!$B$6+RAND(),)</f>
        <v>1935</v>
      </c>
      <c r="I138" s="13">
        <f ca="1">FLOOR(G138/2*Fert,1)</f>
        <v>274</v>
      </c>
      <c r="J138" s="19">
        <f ca="1">ROUNDDOWN((I138-G138)*Лист1!$B$7+RAND(),)</f>
        <v>63</v>
      </c>
      <c r="K138" s="13">
        <f t="shared" ca="1" si="19"/>
        <v>2902</v>
      </c>
      <c r="L138" s="19">
        <f ca="1">ROUNDDOWN((K138-H138)*Лист1!$B$7+RAND(),)</f>
        <v>677</v>
      </c>
      <c r="M138" s="13">
        <f ca="1">ROUNDDOWN(F138*Лист1!$B$11+RAND(),)</f>
        <v>26</v>
      </c>
      <c r="N138" s="13">
        <f ca="1">ROUNDDOWN(G138*Лист1!$B$10+RAND(),)</f>
        <v>142</v>
      </c>
      <c r="O138" s="13">
        <f ca="1">ROUNDDOWN(H138*Лист1!$B$10+RAND(),)</f>
        <v>1510</v>
      </c>
      <c r="P138" s="24">
        <f ca="1">IFERROR(IF((C_child+assist*F138/J138)&gt;1,1,C_child+assist*F138/J138),0)</f>
        <v>0.94523809523809521</v>
      </c>
      <c r="Q138" s="13">
        <f t="shared" ca="1" si="22"/>
        <v>60</v>
      </c>
      <c r="R138" s="13">
        <f ca="1">ROUNDDOWN(L138*Лист1!$B$12+RAND(),)</f>
        <v>338</v>
      </c>
      <c r="S138" s="12">
        <f ca="1">F138*Лист1!$B$8+G138*Лист1!$B$8+J138*Лист1!$B$9+H138*Лист1!$B$8+L138*Лист1!$B$9</f>
        <v>71930</v>
      </c>
      <c r="T138" s="12">
        <f ca="1">M138*Лист1!$B$8+N138*Лист1!$B$8+Q138*Лист1!$B$9+O138*Лист1!$B$8+$R$5*Лист1!$B$9</f>
        <v>52090</v>
      </c>
      <c r="U138" s="12">
        <f t="shared" ca="1" si="20"/>
        <v>3</v>
      </c>
      <c r="V138" s="13">
        <f ca="1">ROUNDDOWN(IF($U138=1,F138,0)+IF($U138=2,M138*R_/$T138,0)+IF($U138=3,F138-(F138-M138)*($S138-R_)/($S138-$T138),0),)</f>
        <v>31</v>
      </c>
      <c r="W138" s="13">
        <f ca="1">ROUNDDOWN(IF($U138=1,G138,0)+IF($U138=2,N138*R_/$T138,0)+IF($U138=3,G138-(G138-N138)*($S138-R_)/($S138-$T138),0),)</f>
        <v>172</v>
      </c>
      <c r="X138" s="13">
        <f ca="1">ROUNDDOWN(IF($U138=1,H138,0)+IF($U138=2,O138*R_/$T138,0)+IF($U138=3,H138-(H138-O138)*($S138-R_)/($S138-$T138),0),)</f>
        <v>1829</v>
      </c>
      <c r="Y138" s="10">
        <f ca="1">ROUNDDOWN(IF($U138=1,J138,0)+IF($U138=2,Q138*R_/$T138,0)+IF($U138=3,IF(J138-(J138-Q138)*($S138-R_)/($S138-$T138)&gt;J138,J138,J138-(J138-Q138)*($S138-R_)/($S138-$T138)),0),)</f>
        <v>62</v>
      </c>
      <c r="Z138" s="10">
        <f ca="1">ROUNDDOWN(IF($U138=1,L138,0)+IF($U138=2,R138*R_/$T138,0)+IF($U138=3,L138-(L138-R138)*($S138-R_)/($S138-$T138),0),)</f>
        <v>592</v>
      </c>
      <c r="AA138" s="13">
        <f t="shared" ca="1" si="23"/>
        <v>265</v>
      </c>
      <c r="AB138" s="45">
        <f t="shared" ca="1" si="17"/>
        <v>2421</v>
      </c>
      <c r="AP138" s="29"/>
    </row>
    <row r="139" spans="1:42" x14ac:dyDescent="0.3">
      <c r="A139" s="13">
        <v>134</v>
      </c>
      <c r="B139" s="13">
        <f t="shared" ca="1" si="21"/>
        <v>265</v>
      </c>
      <c r="C139" s="13">
        <f ca="1">FLOOR(V138+Y138*Лист1!$B$2,1)</f>
        <v>40</v>
      </c>
      <c r="D139" s="12">
        <f t="shared" ca="1" si="18"/>
        <v>225</v>
      </c>
      <c r="E139" s="12">
        <f t="shared" ca="1" si="16"/>
        <v>2421</v>
      </c>
      <c r="F139" s="13">
        <f ca="1">ROUNDDOWN(C139*Лист1!$B$6+RAND(),)</f>
        <v>32</v>
      </c>
      <c r="G139" s="18">
        <f ca="1">ROUNDDOWN(D139*Лист1!$B$6+RAND(),)</f>
        <v>180</v>
      </c>
      <c r="H139" s="18">
        <f ca="1">ROUNDDOWN(E139*Лист1!$B$6+RAND(),)</f>
        <v>1937</v>
      </c>
      <c r="I139" s="13">
        <f ca="1">FLOOR(G139/2*Fert,1)</f>
        <v>270</v>
      </c>
      <c r="J139" s="19">
        <f ca="1">ROUNDDOWN((I139-G139)*Лист1!$B$7+RAND(),)</f>
        <v>63</v>
      </c>
      <c r="K139" s="13">
        <f t="shared" ca="1" si="19"/>
        <v>2905</v>
      </c>
      <c r="L139" s="19">
        <f ca="1">ROUNDDOWN((K139-H139)*Лист1!$B$7+RAND(),)</f>
        <v>677</v>
      </c>
      <c r="M139" s="13">
        <f ca="1">ROUNDDOWN(F139*Лист1!$B$11+RAND(),)</f>
        <v>25</v>
      </c>
      <c r="N139" s="13">
        <f ca="1">ROUNDDOWN(G139*Лист1!$B$10+RAND(),)</f>
        <v>141</v>
      </c>
      <c r="O139" s="13">
        <f ca="1">ROUNDDOWN(H139*Лист1!$B$10+RAND(),)</f>
        <v>1511</v>
      </c>
      <c r="P139" s="24">
        <f ca="1">IFERROR(IF((C_child+assist*F139/J139)&gt;1,1,C_child+assist*F139/J139),0)</f>
        <v>0.93174603174603177</v>
      </c>
      <c r="Q139" s="13">
        <f t="shared" ca="1" si="22"/>
        <v>59</v>
      </c>
      <c r="R139" s="13">
        <f ca="1">ROUNDDOWN(L139*Лист1!$B$12+RAND(),)</f>
        <v>338</v>
      </c>
      <c r="S139" s="12">
        <f ca="1">F139*Лист1!$B$8+G139*Лист1!$B$8+J139*Лист1!$B$9+H139*Лист1!$B$8+L139*Лист1!$B$9</f>
        <v>71870</v>
      </c>
      <c r="T139" s="12">
        <f ca="1">M139*Лист1!$B$8+N139*Лист1!$B$8+Q139*Лист1!$B$9+O139*Лист1!$B$8+$R$5*Лист1!$B$9</f>
        <v>52050</v>
      </c>
      <c r="U139" s="12">
        <f t="shared" ca="1" si="20"/>
        <v>3</v>
      </c>
      <c r="V139" s="13">
        <f ca="1">ROUNDDOWN(IF($U139=1,F139,0)+IF($U139=2,M139*R_/$T139,0)+IF($U139=3,F139-(F139-M139)*($S139-R_)/($S139-$T139),0),)</f>
        <v>30</v>
      </c>
      <c r="W139" s="13">
        <f ca="1">ROUNDDOWN(IF($U139=1,G139,0)+IF($U139=2,N139*R_/$T139,0)+IF($U139=3,G139-(G139-N139)*($S139-R_)/($S139-$T139),0),)</f>
        <v>170</v>
      </c>
      <c r="X139" s="13">
        <f ca="1">ROUNDDOWN(IF($U139=1,H139,0)+IF($U139=2,O139*R_/$T139,0)+IF($U139=3,H139-(H139-O139)*($S139-R_)/($S139-$T139),0),)</f>
        <v>1832</v>
      </c>
      <c r="Y139" s="10">
        <f ca="1">ROUNDDOWN(IF($U139=1,J139,0)+IF($U139=2,Q139*R_/$T139,0)+IF($U139=3,IF(J139-(J139-Q139)*($S139-R_)/($S139-$T139)&gt;J139,J139,J139-(J139-Q139)*($S139-R_)/($S139-$T139)),0),)</f>
        <v>62</v>
      </c>
      <c r="Z139" s="10">
        <f ca="1">ROUNDDOWN(IF($U139=1,L139,0)+IF($U139=2,R139*R_/$T139,0)+IF($U139=3,L139-(L139-R139)*($S139-R_)/($S139-$T139),0),)</f>
        <v>593</v>
      </c>
      <c r="AA139" s="13">
        <f t="shared" ca="1" si="23"/>
        <v>262</v>
      </c>
      <c r="AB139" s="45">
        <f t="shared" ca="1" si="17"/>
        <v>2425</v>
      </c>
      <c r="AP139" s="29"/>
    </row>
    <row r="140" spans="1:42" x14ac:dyDescent="0.3">
      <c r="A140" s="13">
        <v>135</v>
      </c>
      <c r="B140" s="13">
        <f t="shared" ca="1" si="21"/>
        <v>262</v>
      </c>
      <c r="C140" s="13">
        <f ca="1">FLOOR(V139+Y139*Лист1!$B$2,1)</f>
        <v>39</v>
      </c>
      <c r="D140" s="12">
        <f t="shared" ca="1" si="18"/>
        <v>223</v>
      </c>
      <c r="E140" s="12">
        <f t="shared" ca="1" si="16"/>
        <v>2425</v>
      </c>
      <c r="F140" s="13">
        <f ca="1">ROUNDDOWN(C140*Лист1!$B$6+RAND(),)</f>
        <v>31</v>
      </c>
      <c r="G140" s="18">
        <f ca="1">ROUNDDOWN(D140*Лист1!$B$6+RAND(),)</f>
        <v>178</v>
      </c>
      <c r="H140" s="18">
        <f ca="1">ROUNDDOWN(E140*Лист1!$B$6+RAND(),)</f>
        <v>1940</v>
      </c>
      <c r="I140" s="13">
        <f ca="1">FLOOR(G140/2*Fert,1)</f>
        <v>267</v>
      </c>
      <c r="J140" s="19">
        <f ca="1">ROUNDDOWN((I140-G140)*Лист1!$B$7+RAND(),)</f>
        <v>62</v>
      </c>
      <c r="K140" s="13">
        <f t="shared" ca="1" si="19"/>
        <v>2910</v>
      </c>
      <c r="L140" s="19">
        <f ca="1">ROUNDDOWN((K140-H140)*Лист1!$B$7+RAND(),)</f>
        <v>679</v>
      </c>
      <c r="M140" s="13">
        <f ca="1">ROUNDDOWN(F140*Лист1!$B$11+RAND(),)</f>
        <v>24</v>
      </c>
      <c r="N140" s="13">
        <f ca="1">ROUNDDOWN(G140*Лист1!$B$10+RAND(),)</f>
        <v>139</v>
      </c>
      <c r="O140" s="13">
        <f ca="1">ROUNDDOWN(H140*Лист1!$B$10+RAND(),)</f>
        <v>1513</v>
      </c>
      <c r="P140" s="24">
        <f ca="1">IFERROR(IF((C_child+assist*F140/J140)&gt;1,1,C_child+assist*F140/J140),0)</f>
        <v>0.92500000000000004</v>
      </c>
      <c r="Q140" s="13">
        <f t="shared" ca="1" si="22"/>
        <v>57</v>
      </c>
      <c r="R140" s="13">
        <f ca="1">ROUNDDOWN(L140*Лист1!$B$12+RAND(),)</f>
        <v>340</v>
      </c>
      <c r="S140" s="12">
        <f ca="1">F140*Лист1!$B$8+G140*Лист1!$B$8+J140*Лист1!$B$9+H140*Лист1!$B$8+L140*Лист1!$B$9</f>
        <v>71880</v>
      </c>
      <c r="T140" s="12">
        <f ca="1">M140*Лист1!$B$8+N140*Лист1!$B$8+Q140*Лист1!$B$9+O140*Лист1!$B$8+$R$5*Лист1!$B$9</f>
        <v>52000</v>
      </c>
      <c r="U140" s="12">
        <f t="shared" ca="1" si="20"/>
        <v>3</v>
      </c>
      <c r="V140" s="13">
        <f ca="1">ROUNDDOWN(IF($U140=1,F140,0)+IF($U140=2,M140*R_/$T140,0)+IF($U140=3,F140-(F140-M140)*($S140-R_)/($S140-$T140),0),)</f>
        <v>29</v>
      </c>
      <c r="W140" s="13">
        <f ca="1">ROUNDDOWN(IF($U140=1,G140,0)+IF($U140=2,N140*R_/$T140,0)+IF($U140=3,G140-(G140-N140)*($S140-R_)/($S140-$T140),0),)</f>
        <v>168</v>
      </c>
      <c r="X140" s="13">
        <f ca="1">ROUNDDOWN(IF($U140=1,H140,0)+IF($U140=2,O140*R_/$T140,0)+IF($U140=3,H140-(H140-O140)*($S140-R_)/($S140-$T140),0),)</f>
        <v>1835</v>
      </c>
      <c r="Y140" s="10">
        <f ca="1">ROUNDDOWN(IF($U140=1,J140,0)+IF($U140=2,Q140*R_/$T140,0)+IF($U140=3,IF(J140-(J140-Q140)*($S140-R_)/($S140-$T140)&gt;J140,J140,J140-(J140-Q140)*($S140-R_)/($S140-$T140)),0),)</f>
        <v>60</v>
      </c>
      <c r="Z140" s="10">
        <f ca="1">ROUNDDOWN(IF($U140=1,L140,0)+IF($U140=2,R140*R_/$T140,0)+IF($U140=3,L140-(L140-R140)*($S140-R_)/($S140-$T140),0),)</f>
        <v>595</v>
      </c>
      <c r="AA140" s="13">
        <f t="shared" ca="1" si="23"/>
        <v>257</v>
      </c>
      <c r="AB140" s="45">
        <f t="shared" ca="1" si="17"/>
        <v>2430</v>
      </c>
      <c r="AP140" s="29"/>
    </row>
    <row r="141" spans="1:42" x14ac:dyDescent="0.3">
      <c r="A141" s="13">
        <v>136</v>
      </c>
      <c r="B141" s="13">
        <f t="shared" ca="1" si="21"/>
        <v>257</v>
      </c>
      <c r="C141" s="13">
        <f ca="1">FLOOR(V140+Y140*Лист1!$B$2,1)</f>
        <v>38</v>
      </c>
      <c r="D141" s="12">
        <f t="shared" ca="1" si="18"/>
        <v>219</v>
      </c>
      <c r="E141" s="12">
        <f t="shared" ca="1" si="16"/>
        <v>2430</v>
      </c>
      <c r="F141" s="13">
        <f ca="1">ROUNDDOWN(C141*Лист1!$B$6+RAND(),)</f>
        <v>31</v>
      </c>
      <c r="G141" s="18">
        <f ca="1">ROUNDDOWN(D141*Лист1!$B$6+RAND(),)</f>
        <v>175</v>
      </c>
      <c r="H141" s="18">
        <f ca="1">ROUNDDOWN(E141*Лист1!$B$6+RAND(),)</f>
        <v>1944</v>
      </c>
      <c r="I141" s="13">
        <f ca="1">FLOOR(G141/2*Fert,1)</f>
        <v>262</v>
      </c>
      <c r="J141" s="19">
        <f ca="1">ROUNDDOWN((I141-G141)*Лист1!$B$7+RAND(),)</f>
        <v>61</v>
      </c>
      <c r="K141" s="13">
        <f t="shared" ca="1" si="19"/>
        <v>2916</v>
      </c>
      <c r="L141" s="19">
        <f ca="1">ROUNDDOWN((K141-H141)*Лист1!$B$7+RAND(),)</f>
        <v>681</v>
      </c>
      <c r="M141" s="13">
        <f ca="1">ROUNDDOWN(F141*Лист1!$B$11+RAND(),)</f>
        <v>25</v>
      </c>
      <c r="N141" s="13">
        <f ca="1">ROUNDDOWN(G141*Лист1!$B$10+RAND(),)</f>
        <v>136</v>
      </c>
      <c r="O141" s="13">
        <f ca="1">ROUNDDOWN(H141*Лист1!$B$10+RAND(),)</f>
        <v>1517</v>
      </c>
      <c r="P141" s="24">
        <f ca="1">IFERROR(IF((C_child+assist*F141/J141)&gt;1,1,C_child+assist*F141/J141),0)</f>
        <v>0.93196721311475406</v>
      </c>
      <c r="Q141" s="13">
        <f t="shared" ca="1" si="22"/>
        <v>57</v>
      </c>
      <c r="R141" s="13">
        <f ca="1">ROUNDDOWN(L141*Лист1!$B$12+RAND(),)</f>
        <v>340</v>
      </c>
      <c r="S141" s="12">
        <f ca="1">F141*Лист1!$B$8+G141*Лист1!$B$8+J141*Лист1!$B$9+H141*Лист1!$B$8+L141*Лист1!$B$9</f>
        <v>71920</v>
      </c>
      <c r="T141" s="12">
        <f ca="1">M141*Лист1!$B$8+N141*Лист1!$B$8+Q141*Лист1!$B$9+O141*Лист1!$B$8+$R$5*Лист1!$B$9</f>
        <v>52060</v>
      </c>
      <c r="U141" s="12">
        <f t="shared" ca="1" si="20"/>
        <v>3</v>
      </c>
      <c r="V141" s="13">
        <f ca="1">ROUNDDOWN(IF($U141=1,F141,0)+IF($U141=2,M141*R_/$T141,0)+IF($U141=3,F141-(F141-M141)*($S141-R_)/($S141-$T141),0),)</f>
        <v>29</v>
      </c>
      <c r="W141" s="13">
        <f ca="1">ROUNDDOWN(IF($U141=1,G141,0)+IF($U141=2,N141*R_/$T141,0)+IF($U141=3,G141-(G141-N141)*($S141-R_)/($S141-$T141),0),)</f>
        <v>165</v>
      </c>
      <c r="X141" s="13">
        <f ca="1">ROUNDDOWN(IF($U141=1,H141,0)+IF($U141=2,O141*R_/$T141,0)+IF($U141=3,H141-(H141-O141)*($S141-R_)/($S141-$T141),0),)</f>
        <v>1838</v>
      </c>
      <c r="Y141" s="10">
        <f ca="1">ROUNDDOWN(IF($U141=1,J141,0)+IF($U141=2,Q141*R_/$T141,0)+IF($U141=3,IF(J141-(J141-Q141)*($S141-R_)/($S141-$T141)&gt;J141,J141,J141-(J141-Q141)*($S141-R_)/($S141-$T141)),0),)</f>
        <v>60</v>
      </c>
      <c r="Z141" s="10">
        <f ca="1">ROUNDDOWN(IF($U141=1,L141,0)+IF($U141=2,R141*R_/$T141,0)+IF($U141=3,L141-(L141-R141)*($S141-R_)/($S141-$T141),0),)</f>
        <v>596</v>
      </c>
      <c r="AA141" s="13">
        <f t="shared" ca="1" si="23"/>
        <v>254</v>
      </c>
      <c r="AB141" s="45">
        <f t="shared" ca="1" si="17"/>
        <v>2434</v>
      </c>
      <c r="AP141" s="29"/>
    </row>
    <row r="142" spans="1:42" x14ac:dyDescent="0.3">
      <c r="A142" s="13">
        <v>137</v>
      </c>
      <c r="B142" s="13">
        <f t="shared" ca="1" si="21"/>
        <v>254</v>
      </c>
      <c r="C142" s="13">
        <f ca="1">FLOOR(V141+Y141*Лист1!$B$2,1)</f>
        <v>38</v>
      </c>
      <c r="D142" s="12">
        <f t="shared" ca="1" si="18"/>
        <v>216</v>
      </c>
      <c r="E142" s="12">
        <f t="shared" ca="1" si="16"/>
        <v>2434</v>
      </c>
      <c r="F142" s="13">
        <f ca="1">ROUNDDOWN(C142*Лист1!$B$6+RAND(),)</f>
        <v>30</v>
      </c>
      <c r="G142" s="18">
        <f ca="1">ROUNDDOWN(D142*Лист1!$B$6+RAND(),)</f>
        <v>173</v>
      </c>
      <c r="H142" s="18">
        <f ca="1">ROUNDDOWN(E142*Лист1!$B$6+RAND(),)</f>
        <v>1947</v>
      </c>
      <c r="I142" s="13">
        <f ca="1">FLOOR(G142/2*Fert,1)</f>
        <v>259</v>
      </c>
      <c r="J142" s="19">
        <f ca="1">ROUNDDOWN((I142-G142)*Лист1!$B$7+RAND(),)</f>
        <v>60</v>
      </c>
      <c r="K142" s="13">
        <f t="shared" ca="1" si="19"/>
        <v>2920</v>
      </c>
      <c r="L142" s="19">
        <f ca="1">ROUNDDOWN((K142-H142)*Лист1!$B$7+RAND(),)</f>
        <v>681</v>
      </c>
      <c r="M142" s="13">
        <f ca="1">ROUNDDOWN(F142*Лист1!$B$11+RAND(),)</f>
        <v>23</v>
      </c>
      <c r="N142" s="13">
        <f ca="1">ROUNDDOWN(G142*Лист1!$B$10+RAND(),)</f>
        <v>135</v>
      </c>
      <c r="O142" s="13">
        <f ca="1">ROUNDDOWN(H142*Лист1!$B$10+RAND(),)</f>
        <v>1518</v>
      </c>
      <c r="P142" s="24">
        <f ca="1">IFERROR(IF((C_child+assist*F142/J142)&gt;1,1,C_child+assist*F142/J142),0)</f>
        <v>0.92500000000000004</v>
      </c>
      <c r="Q142" s="13">
        <f t="shared" ca="1" si="22"/>
        <v>56</v>
      </c>
      <c r="R142" s="13">
        <f ca="1">ROUNDDOWN(L142*Лист1!$B$12+RAND(),)</f>
        <v>340</v>
      </c>
      <c r="S142" s="12">
        <f ca="1">F142*Лист1!$B$8+G142*Лист1!$B$8+J142*Лист1!$B$9+H142*Лист1!$B$8+L142*Лист1!$B$9</f>
        <v>71910</v>
      </c>
      <c r="T142" s="12">
        <f ca="1">M142*Лист1!$B$8+N142*Лист1!$B$8+Q142*Лист1!$B$9+O142*Лист1!$B$8+$R$5*Лист1!$B$9</f>
        <v>51990</v>
      </c>
      <c r="U142" s="12">
        <f t="shared" ca="1" si="20"/>
        <v>3</v>
      </c>
      <c r="V142" s="13">
        <f ca="1">ROUNDDOWN(IF($U142=1,F142,0)+IF($U142=2,M142*R_/$T142,0)+IF($U142=3,F142-(F142-M142)*($S142-R_)/($S142-$T142),0),)</f>
        <v>28</v>
      </c>
      <c r="W142" s="13">
        <f ca="1">ROUNDDOWN(IF($U142=1,G142,0)+IF($U142=2,N142*R_/$T142,0)+IF($U142=3,G142-(G142-N142)*($S142-R_)/($S142-$T142),0),)</f>
        <v>163</v>
      </c>
      <c r="X142" s="13">
        <f ca="1">ROUNDDOWN(IF($U142=1,H142,0)+IF($U142=2,O142*R_/$T142,0)+IF($U142=3,H142-(H142-O142)*($S142-R_)/($S142-$T142),0),)</f>
        <v>1841</v>
      </c>
      <c r="Y142" s="10">
        <f ca="1">ROUNDDOWN(IF($U142=1,J142,0)+IF($U142=2,Q142*R_/$T142,0)+IF($U142=3,IF(J142-(J142-Q142)*($S142-R_)/($S142-$T142)&gt;J142,J142,J142-(J142-Q142)*($S142-R_)/($S142-$T142)),0),)</f>
        <v>59</v>
      </c>
      <c r="Z142" s="10">
        <f ca="1">ROUNDDOWN(IF($U142=1,L142,0)+IF($U142=2,R142*R_/$T142,0)+IF($U142=3,L142-(L142-R142)*($S142-R_)/($S142-$T142),0),)</f>
        <v>596</v>
      </c>
      <c r="AA142" s="13">
        <f t="shared" ca="1" si="23"/>
        <v>250</v>
      </c>
      <c r="AB142" s="45">
        <f t="shared" ca="1" si="17"/>
        <v>2437</v>
      </c>
      <c r="AP142" s="29"/>
    </row>
    <row r="143" spans="1:42" x14ac:dyDescent="0.3">
      <c r="A143" s="13">
        <v>138</v>
      </c>
      <c r="B143" s="13">
        <f t="shared" ca="1" si="21"/>
        <v>250</v>
      </c>
      <c r="C143" s="13">
        <f ca="1">FLOOR(V142+Y142*Лист1!$B$2,1)</f>
        <v>37</v>
      </c>
      <c r="D143" s="12">
        <f t="shared" ca="1" si="18"/>
        <v>213</v>
      </c>
      <c r="E143" s="12">
        <f t="shared" ca="1" si="16"/>
        <v>2437</v>
      </c>
      <c r="F143" s="13">
        <f ca="1">ROUNDDOWN(C143*Лист1!$B$6+RAND(),)</f>
        <v>30</v>
      </c>
      <c r="G143" s="18">
        <f ca="1">ROUNDDOWN(D143*Лист1!$B$6+RAND(),)</f>
        <v>171</v>
      </c>
      <c r="H143" s="18">
        <f ca="1">ROUNDDOWN(E143*Лист1!$B$6+RAND(),)</f>
        <v>1950</v>
      </c>
      <c r="I143" s="13">
        <f ca="1">FLOOR(G143/2*Fert,1)</f>
        <v>256</v>
      </c>
      <c r="J143" s="19">
        <f ca="1">ROUNDDOWN((I143-G143)*Лист1!$B$7+RAND(),)</f>
        <v>59</v>
      </c>
      <c r="K143" s="13">
        <f t="shared" ca="1" si="19"/>
        <v>2925</v>
      </c>
      <c r="L143" s="19">
        <f ca="1">ROUNDDOWN((K143-H143)*Лист1!$B$7+RAND(),)</f>
        <v>682</v>
      </c>
      <c r="M143" s="13">
        <f ca="1">ROUNDDOWN(F143*Лист1!$B$11+RAND(),)</f>
        <v>23</v>
      </c>
      <c r="N143" s="13">
        <f ca="1">ROUNDDOWN(G143*Лист1!$B$10+RAND(),)</f>
        <v>133</v>
      </c>
      <c r="O143" s="13">
        <f ca="1">ROUNDDOWN(H143*Лист1!$B$10+RAND(),)</f>
        <v>1521</v>
      </c>
      <c r="P143" s="24">
        <f ca="1">IFERROR(IF((C_child+assist*F143/J143)&gt;1,1,C_child+assist*F143/J143),0)</f>
        <v>0.93220338983050843</v>
      </c>
      <c r="Q143" s="13">
        <f t="shared" ca="1" si="22"/>
        <v>55</v>
      </c>
      <c r="R143" s="13">
        <f ca="1">ROUNDDOWN(L143*Лист1!$B$12+RAND(),)</f>
        <v>341</v>
      </c>
      <c r="S143" s="12">
        <f ca="1">F143*Лист1!$B$8+G143*Лист1!$B$8+J143*Лист1!$B$9+H143*Лист1!$B$8+L143*Лист1!$B$9</f>
        <v>71940</v>
      </c>
      <c r="T143" s="12">
        <f ca="1">M143*Лист1!$B$8+N143*Лист1!$B$8+Q143*Лист1!$B$9+O143*Лист1!$B$8+$R$5*Лист1!$B$9</f>
        <v>52010</v>
      </c>
      <c r="U143" s="12">
        <f t="shared" ca="1" si="20"/>
        <v>3</v>
      </c>
      <c r="V143" s="13">
        <f ca="1">ROUNDDOWN(IF($U143=1,F143,0)+IF($U143=2,M143*R_/$T143,0)+IF($U143=3,F143-(F143-M143)*($S143-R_)/($S143-$T143),0),)</f>
        <v>28</v>
      </c>
      <c r="W143" s="13">
        <f ca="1">ROUNDDOWN(IF($U143=1,G143,0)+IF($U143=2,N143*R_/$T143,0)+IF($U143=3,G143-(G143-N143)*($S143-R_)/($S143-$T143),0),)</f>
        <v>161</v>
      </c>
      <c r="X143" s="13">
        <f ca="1">ROUNDDOWN(IF($U143=1,H143,0)+IF($U143=2,O143*R_/$T143,0)+IF($U143=3,H143-(H143-O143)*($S143-R_)/($S143-$T143),0),)</f>
        <v>1843</v>
      </c>
      <c r="Y143" s="10">
        <f ca="1">ROUNDDOWN(IF($U143=1,J143,0)+IF($U143=2,Q143*R_/$T143,0)+IF($U143=3,IF(J143-(J143-Q143)*($S143-R_)/($S143-$T143)&gt;J143,J143,J143-(J143-Q143)*($S143-R_)/($S143-$T143)),0),)</f>
        <v>58</v>
      </c>
      <c r="Z143" s="10">
        <f ca="1">ROUNDDOWN(IF($U143=1,L143,0)+IF($U143=2,R143*R_/$T143,0)+IF($U143=3,L143-(L143-R143)*($S143-R_)/($S143-$T143),0),)</f>
        <v>597</v>
      </c>
      <c r="AA143" s="13">
        <f t="shared" ca="1" si="23"/>
        <v>247</v>
      </c>
      <c r="AB143" s="45">
        <f t="shared" ca="1" si="17"/>
        <v>2440</v>
      </c>
      <c r="AP143" s="29"/>
    </row>
    <row r="144" spans="1:42" x14ac:dyDescent="0.3">
      <c r="A144" s="13">
        <v>139</v>
      </c>
      <c r="B144" s="13">
        <f t="shared" ca="1" si="21"/>
        <v>247</v>
      </c>
      <c r="C144" s="13">
        <f ca="1">FLOOR(V143+Y143*Лист1!$B$2,1)</f>
        <v>37</v>
      </c>
      <c r="D144" s="12">
        <f t="shared" ca="1" si="18"/>
        <v>210</v>
      </c>
      <c r="E144" s="12">
        <f t="shared" ca="1" si="16"/>
        <v>2440</v>
      </c>
      <c r="F144" s="13">
        <f ca="1">ROUNDDOWN(C144*Лист1!$B$6+RAND(),)</f>
        <v>30</v>
      </c>
      <c r="G144" s="18">
        <f ca="1">ROUNDDOWN(D144*Лист1!$B$6+RAND(),)</f>
        <v>168</v>
      </c>
      <c r="H144" s="18">
        <f ca="1">ROUNDDOWN(E144*Лист1!$B$6+RAND(),)</f>
        <v>1952</v>
      </c>
      <c r="I144" s="13">
        <f ca="1">FLOOR(G144/2*Fert,1)</f>
        <v>252</v>
      </c>
      <c r="J144" s="19">
        <f ca="1">ROUNDDOWN((I144-G144)*Лист1!$B$7+RAND(),)</f>
        <v>58</v>
      </c>
      <c r="K144" s="13">
        <f t="shared" ca="1" si="19"/>
        <v>2928</v>
      </c>
      <c r="L144" s="19">
        <f ca="1">ROUNDDOWN((K144-H144)*Лист1!$B$7+RAND(),)</f>
        <v>683</v>
      </c>
      <c r="M144" s="13">
        <f ca="1">ROUNDDOWN(F144*Лист1!$B$11+RAND(),)</f>
        <v>24</v>
      </c>
      <c r="N144" s="13">
        <f ca="1">ROUNDDOWN(G144*Лист1!$B$10+RAND(),)</f>
        <v>131</v>
      </c>
      <c r="O144" s="13">
        <f ca="1">ROUNDDOWN(H144*Лист1!$B$10+RAND(),)</f>
        <v>1523</v>
      </c>
      <c r="P144" s="24">
        <f ca="1">IFERROR(IF((C_child+assist*F144/J144)&gt;1,1,C_child+assist*F144/J144),0)</f>
        <v>0.93965517241379315</v>
      </c>
      <c r="Q144" s="13">
        <f t="shared" ca="1" si="22"/>
        <v>54</v>
      </c>
      <c r="R144" s="13">
        <f ca="1">ROUNDDOWN(L144*Лист1!$B$12+RAND(),)</f>
        <v>342</v>
      </c>
      <c r="S144" s="12">
        <f ca="1">F144*Лист1!$B$8+G144*Лист1!$B$8+J144*Лист1!$B$9+H144*Лист1!$B$8+L144*Лист1!$B$9</f>
        <v>71910</v>
      </c>
      <c r="T144" s="12">
        <f ca="1">M144*Лист1!$B$8+N144*Лист1!$B$8+Q144*Лист1!$B$9+O144*Лист1!$B$8+$R$5*Лист1!$B$9</f>
        <v>52030</v>
      </c>
      <c r="U144" s="12">
        <f t="shared" ca="1" si="20"/>
        <v>3</v>
      </c>
      <c r="V144" s="13">
        <f ca="1">ROUNDDOWN(IF($U144=1,F144,0)+IF($U144=2,M144*R_/$T144,0)+IF($U144=3,F144-(F144-M144)*($S144-R_)/($S144-$T144),0),)</f>
        <v>28</v>
      </c>
      <c r="W144" s="13">
        <f ca="1">ROUNDDOWN(IF($U144=1,G144,0)+IF($U144=2,N144*R_/$T144,0)+IF($U144=3,G144-(G144-N144)*($S144-R_)/($S144-$T144),0),)</f>
        <v>158</v>
      </c>
      <c r="X144" s="13">
        <f ca="1">ROUNDDOWN(IF($U144=1,H144,0)+IF($U144=2,O144*R_/$T144,0)+IF($U144=3,H144-(H144-O144)*($S144-R_)/($S144-$T144),0),)</f>
        <v>1846</v>
      </c>
      <c r="Y144" s="10">
        <f ca="1">ROUNDDOWN(IF($U144=1,J144,0)+IF($U144=2,Q144*R_/$T144,0)+IF($U144=3,IF(J144-(J144-Q144)*($S144-R_)/($S144-$T144)&gt;J144,J144,J144-(J144-Q144)*($S144-R_)/($S144-$T144)),0),)</f>
        <v>57</v>
      </c>
      <c r="Z144" s="10">
        <f ca="1">ROUNDDOWN(IF($U144=1,L144,0)+IF($U144=2,R144*R_/$T144,0)+IF($U144=3,L144-(L144-R144)*($S144-R_)/($S144-$T144),0),)</f>
        <v>598</v>
      </c>
      <c r="AA144" s="13">
        <f t="shared" ca="1" si="23"/>
        <v>243</v>
      </c>
      <c r="AB144" s="45">
        <f t="shared" ca="1" si="17"/>
        <v>2444</v>
      </c>
      <c r="AP144" s="29"/>
    </row>
    <row r="145" spans="1:42" x14ac:dyDescent="0.3">
      <c r="A145" s="13">
        <v>140</v>
      </c>
      <c r="B145" s="13">
        <f t="shared" ca="1" si="21"/>
        <v>243</v>
      </c>
      <c r="C145" s="13">
        <f ca="1">FLOOR(V144+Y144*Лист1!$B$2,1)</f>
        <v>37</v>
      </c>
      <c r="D145" s="12">
        <f t="shared" ca="1" si="18"/>
        <v>206</v>
      </c>
      <c r="E145" s="12">
        <f t="shared" ca="1" si="16"/>
        <v>2444</v>
      </c>
      <c r="F145" s="13">
        <f ca="1">ROUNDDOWN(C145*Лист1!$B$6+RAND(),)</f>
        <v>29</v>
      </c>
      <c r="G145" s="18">
        <f ca="1">ROUNDDOWN(D145*Лист1!$B$6+RAND(),)</f>
        <v>165</v>
      </c>
      <c r="H145" s="18">
        <f ca="1">ROUNDDOWN(E145*Лист1!$B$6+RAND(),)</f>
        <v>1955</v>
      </c>
      <c r="I145" s="13">
        <f ca="1">FLOOR(G145/2*Fert,1)</f>
        <v>247</v>
      </c>
      <c r="J145" s="19">
        <f ca="1">ROUNDDOWN((I145-G145)*Лист1!$B$7+RAND(),)</f>
        <v>58</v>
      </c>
      <c r="K145" s="13">
        <f t="shared" ca="1" si="19"/>
        <v>2932</v>
      </c>
      <c r="L145" s="19">
        <f ca="1">ROUNDDOWN((K145-H145)*Лист1!$B$7+RAND(),)</f>
        <v>684</v>
      </c>
      <c r="M145" s="13">
        <f ca="1">ROUNDDOWN(F145*Лист1!$B$11+RAND(),)</f>
        <v>23</v>
      </c>
      <c r="N145" s="13">
        <f ca="1">ROUNDDOWN(G145*Лист1!$B$10+RAND(),)</f>
        <v>129</v>
      </c>
      <c r="O145" s="13">
        <f ca="1">ROUNDDOWN(H145*Лист1!$B$10+RAND(),)</f>
        <v>1525</v>
      </c>
      <c r="P145" s="24">
        <f ca="1">IFERROR(IF((C_child+assist*F145/J145)&gt;1,1,C_child+assist*F145/J145),0)</f>
        <v>0.92500000000000004</v>
      </c>
      <c r="Q145" s="13">
        <f t="shared" ca="1" si="22"/>
        <v>54</v>
      </c>
      <c r="R145" s="13">
        <f ca="1">ROUNDDOWN(L145*Лист1!$B$12+RAND(),)</f>
        <v>342</v>
      </c>
      <c r="S145" s="12">
        <f ca="1">F145*Лист1!$B$8+G145*Лист1!$B$8+J145*Лист1!$B$9+H145*Лист1!$B$8+L145*Лист1!$B$9</f>
        <v>71890</v>
      </c>
      <c r="T145" s="12">
        <f ca="1">M145*Лист1!$B$8+N145*Лист1!$B$8+Q145*Лист1!$B$9+O145*Лист1!$B$8+$R$5*Лист1!$B$9</f>
        <v>52000</v>
      </c>
      <c r="U145" s="12">
        <f t="shared" ca="1" si="20"/>
        <v>3</v>
      </c>
      <c r="V145" s="13">
        <f ca="1">ROUNDDOWN(IF($U145=1,F145,0)+IF($U145=2,M145*R_/$T145,0)+IF($U145=3,F145-(F145-M145)*($S145-R_)/($S145-$T145),0),)</f>
        <v>27</v>
      </c>
      <c r="W145" s="13">
        <f ca="1">ROUNDDOWN(IF($U145=1,G145,0)+IF($U145=2,N145*R_/$T145,0)+IF($U145=3,G145-(G145-N145)*($S145-R_)/($S145-$T145),0),)</f>
        <v>156</v>
      </c>
      <c r="X145" s="13">
        <f ca="1">ROUNDDOWN(IF($U145=1,H145,0)+IF($U145=2,O145*R_/$T145,0)+IF($U145=3,H145-(H145-O145)*($S145-R_)/($S145-$T145),0),)</f>
        <v>1849</v>
      </c>
      <c r="Y145" s="10">
        <f ca="1">ROUNDDOWN(IF($U145=1,J145,0)+IF($U145=2,Q145*R_/$T145,0)+IF($U145=3,IF(J145-(J145-Q145)*($S145-R_)/($S145-$T145)&gt;J145,J145,J145-(J145-Q145)*($S145-R_)/($S145-$T145)),0),)</f>
        <v>57</v>
      </c>
      <c r="Z145" s="10">
        <f ca="1">ROUNDDOWN(IF($U145=1,L145,0)+IF($U145=2,R145*R_/$T145,0)+IF($U145=3,L145-(L145-R145)*($S145-R_)/($S145-$T145),0),)</f>
        <v>599</v>
      </c>
      <c r="AA145" s="13">
        <f t="shared" ca="1" si="23"/>
        <v>240</v>
      </c>
      <c r="AB145" s="45">
        <f t="shared" ca="1" si="17"/>
        <v>2448</v>
      </c>
      <c r="AP145" s="29"/>
    </row>
    <row r="146" spans="1:42" x14ac:dyDescent="0.3">
      <c r="A146" s="13">
        <v>141</v>
      </c>
      <c r="B146" s="13">
        <f t="shared" ca="1" si="21"/>
        <v>240</v>
      </c>
      <c r="C146" s="13">
        <f ca="1">FLOOR(V145+Y145*Лист1!$B$2,1)</f>
        <v>36</v>
      </c>
      <c r="D146" s="12">
        <f t="shared" ca="1" si="18"/>
        <v>204</v>
      </c>
      <c r="E146" s="12">
        <f t="shared" ca="1" si="16"/>
        <v>2448</v>
      </c>
      <c r="F146" s="13">
        <f ca="1">ROUNDDOWN(C146*Лист1!$B$6+RAND(),)</f>
        <v>29</v>
      </c>
      <c r="G146" s="18">
        <f ca="1">ROUNDDOWN(D146*Лист1!$B$6+RAND(),)</f>
        <v>164</v>
      </c>
      <c r="H146" s="18">
        <f ca="1">ROUNDDOWN(E146*Лист1!$B$6+RAND(),)</f>
        <v>1958</v>
      </c>
      <c r="I146" s="13">
        <f ca="1">FLOOR(G146/2*Fert,1)</f>
        <v>246</v>
      </c>
      <c r="J146" s="19">
        <f ca="1">ROUNDDOWN((I146-G146)*Лист1!$B$7+RAND(),)</f>
        <v>57</v>
      </c>
      <c r="K146" s="13">
        <f t="shared" ca="1" si="19"/>
        <v>2937</v>
      </c>
      <c r="L146" s="19">
        <f ca="1">ROUNDDOWN((K146-H146)*Лист1!$B$7+RAND(),)</f>
        <v>685</v>
      </c>
      <c r="M146" s="13">
        <f ca="1">ROUNDDOWN(F146*Лист1!$B$11+RAND(),)</f>
        <v>23</v>
      </c>
      <c r="N146" s="13">
        <f ca="1">ROUNDDOWN(G146*Лист1!$B$10+RAND(),)</f>
        <v>128</v>
      </c>
      <c r="O146" s="13">
        <f ca="1">ROUNDDOWN(H146*Лист1!$B$10+RAND(),)</f>
        <v>1527</v>
      </c>
      <c r="P146" s="24">
        <f ca="1">IFERROR(IF((C_child+assist*F146/J146)&gt;1,1,C_child+assist*F146/J146),0)</f>
        <v>0.93245614035087709</v>
      </c>
      <c r="Q146" s="13">
        <f t="shared" ca="1" si="22"/>
        <v>53</v>
      </c>
      <c r="R146" s="13">
        <f ca="1">ROUNDDOWN(L146*Лист1!$B$12+RAND(),)</f>
        <v>342</v>
      </c>
      <c r="S146" s="12">
        <f ca="1">F146*Лист1!$B$8+G146*Лист1!$B$8+J146*Лист1!$B$9+H146*Лист1!$B$8+L146*Лист1!$B$9</f>
        <v>71950</v>
      </c>
      <c r="T146" s="12">
        <f ca="1">M146*Лист1!$B$8+N146*Лист1!$B$8+Q146*Лист1!$B$9+O146*Лист1!$B$8+$R$5*Лист1!$B$9</f>
        <v>52020</v>
      </c>
      <c r="U146" s="12">
        <f t="shared" ca="1" si="20"/>
        <v>3</v>
      </c>
      <c r="V146" s="13">
        <f ca="1">ROUNDDOWN(IF($U146=1,F146,0)+IF($U146=2,M146*R_/$T146,0)+IF($U146=3,F146-(F146-M146)*($S146-R_)/($S146-$T146),0),)</f>
        <v>27</v>
      </c>
      <c r="W146" s="13">
        <f ca="1">ROUNDDOWN(IF($U146=1,G146,0)+IF($U146=2,N146*R_/$T146,0)+IF($U146=3,G146-(G146-N146)*($S146-R_)/($S146-$T146),0),)</f>
        <v>155</v>
      </c>
      <c r="X146" s="13">
        <f ca="1">ROUNDDOWN(IF($U146=1,H146,0)+IF($U146=2,O146*R_/$T146,0)+IF($U146=3,H146-(H146-O146)*($S146-R_)/($S146-$T146),0),)</f>
        <v>1850</v>
      </c>
      <c r="Y146" s="10">
        <f ca="1">ROUNDDOWN(IF($U146=1,J146,0)+IF($U146=2,Q146*R_/$T146,0)+IF($U146=3,IF(J146-(J146-Q146)*($S146-R_)/($S146-$T146)&gt;J146,J146,J146-(J146-Q146)*($S146-R_)/($S146-$T146)),0),)</f>
        <v>56</v>
      </c>
      <c r="Z146" s="10">
        <f ca="1">ROUNDDOWN(IF($U146=1,L146,0)+IF($U146=2,R146*R_/$T146,0)+IF($U146=3,L146-(L146-R146)*($S146-R_)/($S146-$T146),0),)</f>
        <v>599</v>
      </c>
      <c r="AA146" s="13">
        <f t="shared" ca="1" si="23"/>
        <v>238</v>
      </c>
      <c r="AB146" s="45">
        <f t="shared" ca="1" si="17"/>
        <v>2449</v>
      </c>
      <c r="AP146" s="29"/>
    </row>
    <row r="147" spans="1:42" x14ac:dyDescent="0.3">
      <c r="A147" s="13">
        <v>142</v>
      </c>
      <c r="B147" s="13">
        <f t="shared" ca="1" si="21"/>
        <v>238</v>
      </c>
      <c r="C147" s="13">
        <f ca="1">FLOOR(V146+Y146*Лист1!$B$2,1)</f>
        <v>35</v>
      </c>
      <c r="D147" s="12">
        <f t="shared" ca="1" si="18"/>
        <v>203</v>
      </c>
      <c r="E147" s="12">
        <f t="shared" ref="E147:E210" ca="1" si="24">AB146</f>
        <v>2449</v>
      </c>
      <c r="F147" s="13">
        <f ca="1">ROUNDDOWN(C147*Лист1!$B$6+RAND(),)</f>
        <v>28</v>
      </c>
      <c r="G147" s="18">
        <f ca="1">ROUNDDOWN(D147*Лист1!$B$6+RAND(),)</f>
        <v>163</v>
      </c>
      <c r="H147" s="18">
        <f ca="1">ROUNDDOWN(E147*Лист1!$B$6+RAND(),)</f>
        <v>1959</v>
      </c>
      <c r="I147" s="13">
        <f ca="1">FLOOR(G147/2*Fert,1)</f>
        <v>244</v>
      </c>
      <c r="J147" s="19">
        <f ca="1">ROUNDDOWN((I147-G147)*Лист1!$B$7+RAND(),)</f>
        <v>57</v>
      </c>
      <c r="K147" s="13">
        <f t="shared" ca="1" si="19"/>
        <v>2938</v>
      </c>
      <c r="L147" s="19">
        <f ca="1">ROUNDDOWN((K147-H147)*Лист1!$B$7+RAND(),)</f>
        <v>685</v>
      </c>
      <c r="M147" s="13">
        <f ca="1">ROUNDDOWN(F147*Лист1!$B$11+RAND(),)</f>
        <v>22</v>
      </c>
      <c r="N147" s="13">
        <f ca="1">ROUNDDOWN(G147*Лист1!$B$10+RAND(),)</f>
        <v>127</v>
      </c>
      <c r="O147" s="13">
        <f ca="1">ROUNDDOWN(H147*Лист1!$B$10+RAND(),)</f>
        <v>1528</v>
      </c>
      <c r="P147" s="24">
        <f ca="1">IFERROR(IF((C_child+assist*F147/J147)&gt;1,1,C_child+assist*F147/J147),0)</f>
        <v>0.91754385964912277</v>
      </c>
      <c r="Q147" s="13">
        <f t="shared" ca="1" si="22"/>
        <v>52</v>
      </c>
      <c r="R147" s="13">
        <f ca="1">ROUNDDOWN(L147*Лист1!$B$12+RAND(),)</f>
        <v>342</v>
      </c>
      <c r="S147" s="12">
        <f ca="1">F147*Лист1!$B$8+G147*Лист1!$B$8+J147*Лист1!$B$9+H147*Лист1!$B$8+L147*Лист1!$B$9</f>
        <v>71920</v>
      </c>
      <c r="T147" s="12">
        <f ca="1">M147*Лист1!$B$8+N147*Лист1!$B$8+Q147*Лист1!$B$9+O147*Лист1!$B$8+$R$5*Лист1!$B$9</f>
        <v>51980</v>
      </c>
      <c r="U147" s="12">
        <f t="shared" ca="1" si="20"/>
        <v>3</v>
      </c>
      <c r="V147" s="13">
        <f ca="1">ROUNDDOWN(IF($U147=1,F147,0)+IF($U147=2,M147*R_/$T147,0)+IF($U147=3,F147-(F147-M147)*($S147-R_)/($S147-$T147),0),)</f>
        <v>26</v>
      </c>
      <c r="W147" s="13">
        <f ca="1">ROUNDDOWN(IF($U147=1,G147,0)+IF($U147=2,N147*R_/$T147,0)+IF($U147=3,G147-(G147-N147)*($S147-R_)/($S147-$T147),0),)</f>
        <v>154</v>
      </c>
      <c r="X147" s="13">
        <f ca="1">ROUNDDOWN(IF($U147=1,H147,0)+IF($U147=2,O147*R_/$T147,0)+IF($U147=3,H147-(H147-O147)*($S147-R_)/($S147-$T147),0),)</f>
        <v>1852</v>
      </c>
      <c r="Y147" s="10">
        <f ca="1">ROUNDDOWN(IF($U147=1,J147,0)+IF($U147=2,Q147*R_/$T147,0)+IF($U147=3,IF(J147-(J147-Q147)*($S147-R_)/($S147-$T147)&gt;J147,J147,J147-(J147-Q147)*($S147-R_)/($S147-$T147)),0),)</f>
        <v>55</v>
      </c>
      <c r="Z147" s="10">
        <f ca="1">ROUNDDOWN(IF($U147=1,L147,0)+IF($U147=2,R147*R_/$T147,0)+IF($U147=3,L147-(L147-R147)*($S147-R_)/($S147-$T147),0),)</f>
        <v>600</v>
      </c>
      <c r="AA147" s="13">
        <f t="shared" ca="1" si="23"/>
        <v>235</v>
      </c>
      <c r="AB147" s="45">
        <f t="shared" ref="AB147:AB210" ca="1" si="25">X147+Z147</f>
        <v>2452</v>
      </c>
      <c r="AP147" s="29"/>
    </row>
    <row r="148" spans="1:42" x14ac:dyDescent="0.3">
      <c r="A148" s="13">
        <v>143</v>
      </c>
      <c r="B148" s="13">
        <f t="shared" ca="1" si="21"/>
        <v>235</v>
      </c>
      <c r="C148" s="13">
        <f ca="1">FLOOR(V147+Y147*Лист1!$B$2,1)</f>
        <v>34</v>
      </c>
      <c r="D148" s="12">
        <f t="shared" ca="1" si="18"/>
        <v>201</v>
      </c>
      <c r="E148" s="12">
        <f t="shared" ca="1" si="24"/>
        <v>2452</v>
      </c>
      <c r="F148" s="13">
        <f ca="1">ROUNDDOWN(C148*Лист1!$B$6+RAND(),)</f>
        <v>27</v>
      </c>
      <c r="G148" s="18">
        <f ca="1">ROUNDDOWN(D148*Лист1!$B$6+RAND(),)</f>
        <v>161</v>
      </c>
      <c r="H148" s="18">
        <f ca="1">ROUNDDOWN(E148*Лист1!$B$6+RAND(),)</f>
        <v>1961</v>
      </c>
      <c r="I148" s="13">
        <f ca="1">FLOOR(G148/2*Fert,1)</f>
        <v>241</v>
      </c>
      <c r="J148" s="19">
        <f ca="1">ROUNDDOWN((I148-G148)*Лист1!$B$7+RAND(),)</f>
        <v>56</v>
      </c>
      <c r="K148" s="13">
        <f t="shared" ca="1" si="19"/>
        <v>2941</v>
      </c>
      <c r="L148" s="19">
        <f ca="1">ROUNDDOWN((K148-H148)*Лист1!$B$7+RAND(),)</f>
        <v>686</v>
      </c>
      <c r="M148" s="13">
        <f ca="1">ROUNDDOWN(F148*Лист1!$B$11+RAND(),)</f>
        <v>21</v>
      </c>
      <c r="N148" s="13">
        <f ca="1">ROUNDDOWN(G148*Лист1!$B$10+RAND(),)</f>
        <v>126</v>
      </c>
      <c r="O148" s="13">
        <f ca="1">ROUNDDOWN(H148*Лист1!$B$10+RAND(),)</f>
        <v>1529</v>
      </c>
      <c r="P148" s="24">
        <f ca="1">IFERROR(IF((C_child+assist*F148/J148)&gt;1,1,C_child+assist*F148/J148),0)</f>
        <v>0.90982142857142856</v>
      </c>
      <c r="Q148" s="13">
        <f t="shared" ca="1" si="22"/>
        <v>51</v>
      </c>
      <c r="R148" s="13">
        <f ca="1">ROUNDDOWN(L148*Лист1!$B$12+RAND(),)</f>
        <v>343</v>
      </c>
      <c r="S148" s="12">
        <f ca="1">F148*Лист1!$B$8+G148*Лист1!$B$8+J148*Лист1!$B$9+H148*Лист1!$B$8+L148*Лист1!$B$9</f>
        <v>71890</v>
      </c>
      <c r="T148" s="12">
        <f ca="1">M148*Лист1!$B$8+N148*Лист1!$B$8+Q148*Лист1!$B$9+O148*Лист1!$B$8+$R$5*Лист1!$B$9</f>
        <v>51940</v>
      </c>
      <c r="U148" s="12">
        <f t="shared" ca="1" si="20"/>
        <v>3</v>
      </c>
      <c r="V148" s="13">
        <f ca="1">ROUNDDOWN(IF($U148=1,F148,0)+IF($U148=2,M148*R_/$T148,0)+IF($U148=3,F148-(F148-M148)*($S148-R_)/($S148-$T148),0),)</f>
        <v>25</v>
      </c>
      <c r="W148" s="13">
        <f ca="1">ROUNDDOWN(IF($U148=1,G148,0)+IF($U148=2,N148*R_/$T148,0)+IF($U148=3,G148-(G148-N148)*($S148-R_)/($S148-$T148),0),)</f>
        <v>152</v>
      </c>
      <c r="X148" s="13">
        <f ca="1">ROUNDDOWN(IF($U148=1,H148,0)+IF($U148=2,O148*R_/$T148,0)+IF($U148=3,H148-(H148-O148)*($S148-R_)/($S148-$T148),0),)</f>
        <v>1855</v>
      </c>
      <c r="Y148" s="10">
        <f ca="1">ROUNDDOWN(IF($U148=1,J148,0)+IF($U148=2,Q148*R_/$T148,0)+IF($U148=3,IF(J148-(J148-Q148)*($S148-R_)/($S148-$T148)&gt;J148,J148,J148-(J148-Q148)*($S148-R_)/($S148-$T148)),0),)</f>
        <v>54</v>
      </c>
      <c r="Z148" s="10">
        <f ca="1">ROUNDDOWN(IF($U148=1,L148,0)+IF($U148=2,R148*R_/$T148,0)+IF($U148=3,L148-(L148-R148)*($S148-R_)/($S148-$T148),0),)</f>
        <v>601</v>
      </c>
      <c r="AA148" s="13">
        <f t="shared" ca="1" si="23"/>
        <v>231</v>
      </c>
      <c r="AB148" s="45">
        <f t="shared" ca="1" si="25"/>
        <v>2456</v>
      </c>
      <c r="AP148" s="29"/>
    </row>
    <row r="149" spans="1:42" x14ac:dyDescent="0.3">
      <c r="A149" s="13">
        <v>144</v>
      </c>
      <c r="B149" s="13">
        <f t="shared" ca="1" si="21"/>
        <v>231</v>
      </c>
      <c r="C149" s="13">
        <f ca="1">FLOOR(V148+Y148*Лист1!$B$2,1)</f>
        <v>33</v>
      </c>
      <c r="D149" s="12">
        <f t="shared" ca="1" si="18"/>
        <v>198</v>
      </c>
      <c r="E149" s="12">
        <f t="shared" ca="1" si="24"/>
        <v>2456</v>
      </c>
      <c r="F149" s="13">
        <f ca="1">ROUNDDOWN(C149*Лист1!$B$6+RAND(),)</f>
        <v>26</v>
      </c>
      <c r="G149" s="18">
        <f ca="1">ROUNDDOWN(D149*Лист1!$B$6+RAND(),)</f>
        <v>158</v>
      </c>
      <c r="H149" s="18">
        <f ca="1">ROUNDDOWN(E149*Лист1!$B$6+RAND(),)</f>
        <v>1964</v>
      </c>
      <c r="I149" s="13">
        <f ca="1">FLOOR(G149/2*Fert,1)</f>
        <v>237</v>
      </c>
      <c r="J149" s="19">
        <f ca="1">ROUNDDOWN((I149-G149)*Лист1!$B$7+RAND(),)</f>
        <v>55</v>
      </c>
      <c r="K149" s="13">
        <f t="shared" ca="1" si="19"/>
        <v>2946</v>
      </c>
      <c r="L149" s="19">
        <f ca="1">ROUNDDOWN((K149-H149)*Лист1!$B$7+RAND(),)</f>
        <v>687</v>
      </c>
      <c r="M149" s="13">
        <f ca="1">ROUNDDOWN(F149*Лист1!$B$11+RAND(),)</f>
        <v>20</v>
      </c>
      <c r="N149" s="13">
        <f ca="1">ROUNDDOWN(G149*Лист1!$B$10+RAND(),)</f>
        <v>124</v>
      </c>
      <c r="O149" s="13">
        <f ca="1">ROUNDDOWN(H149*Лист1!$B$10+RAND(),)</f>
        <v>1532</v>
      </c>
      <c r="P149" s="24">
        <f ca="1">IFERROR(IF((C_child+assist*F149/J149)&gt;1,1,C_child+assist*F149/J149),0)</f>
        <v>0.90181818181818185</v>
      </c>
      <c r="Q149" s="13">
        <f t="shared" ca="1" si="22"/>
        <v>49</v>
      </c>
      <c r="R149" s="13">
        <f ca="1">ROUNDDOWN(L149*Лист1!$B$12+RAND(),)</f>
        <v>343</v>
      </c>
      <c r="S149" s="12">
        <f ca="1">F149*Лист1!$B$8+G149*Лист1!$B$8+J149*Лист1!$B$9+H149*Лист1!$B$8+L149*Лист1!$B$9</f>
        <v>71860</v>
      </c>
      <c r="T149" s="12">
        <f ca="1">M149*Лист1!$B$8+N149*Лист1!$B$8+Q149*Лист1!$B$9+O149*Лист1!$B$8+$R$5*Лист1!$B$9</f>
        <v>51920</v>
      </c>
      <c r="U149" s="12">
        <f t="shared" ca="1" si="20"/>
        <v>3</v>
      </c>
      <c r="V149" s="13">
        <f ca="1">ROUNDDOWN(IF($U149=1,F149,0)+IF($U149=2,M149*R_/$T149,0)+IF($U149=3,F149-(F149-M149)*($S149-R_)/($S149-$T149),0),)</f>
        <v>24</v>
      </c>
      <c r="W149" s="13">
        <f ca="1">ROUNDDOWN(IF($U149=1,G149,0)+IF($U149=2,N149*R_/$T149,0)+IF($U149=3,G149-(G149-N149)*($S149-R_)/($S149-$T149),0),)</f>
        <v>149</v>
      </c>
      <c r="X149" s="13">
        <f ca="1">ROUNDDOWN(IF($U149=1,H149,0)+IF($U149=2,O149*R_/$T149,0)+IF($U149=3,H149-(H149-O149)*($S149-R_)/($S149-$T149),0),)</f>
        <v>1858</v>
      </c>
      <c r="Y149" s="10">
        <f ca="1">ROUNDDOWN(IF($U149=1,J149,0)+IF($U149=2,Q149*R_/$T149,0)+IF($U149=3,IF(J149-(J149-Q149)*($S149-R_)/($S149-$T149)&gt;J149,J149,J149-(J149-Q149)*($S149-R_)/($S149-$T149)),0),)</f>
        <v>53</v>
      </c>
      <c r="Z149" s="10">
        <f ca="1">ROUNDDOWN(IF($U149=1,L149,0)+IF($U149=2,R149*R_/$T149,0)+IF($U149=3,L149-(L149-R149)*($S149-R_)/($S149-$T149),0),)</f>
        <v>603</v>
      </c>
      <c r="AA149" s="13">
        <f t="shared" ca="1" si="23"/>
        <v>226</v>
      </c>
      <c r="AB149" s="45">
        <f t="shared" ca="1" si="25"/>
        <v>2461</v>
      </c>
      <c r="AP149" s="29"/>
    </row>
    <row r="150" spans="1:42" x14ac:dyDescent="0.3">
      <c r="A150" s="13">
        <v>145</v>
      </c>
      <c r="B150" s="13">
        <f t="shared" ca="1" si="21"/>
        <v>226</v>
      </c>
      <c r="C150" s="13">
        <f ca="1">FLOOR(V149+Y149*Лист1!$B$2,1)</f>
        <v>32</v>
      </c>
      <c r="D150" s="12">
        <f t="shared" ca="1" si="18"/>
        <v>194</v>
      </c>
      <c r="E150" s="12">
        <f t="shared" ca="1" si="24"/>
        <v>2461</v>
      </c>
      <c r="F150" s="13">
        <f ca="1">ROUNDDOWN(C150*Лист1!$B$6+RAND(),)</f>
        <v>26</v>
      </c>
      <c r="G150" s="18">
        <f ca="1">ROUNDDOWN(D150*Лист1!$B$6+RAND(),)</f>
        <v>155</v>
      </c>
      <c r="H150" s="18">
        <f ca="1">ROUNDDOWN(E150*Лист1!$B$6+RAND(),)</f>
        <v>1969</v>
      </c>
      <c r="I150" s="13">
        <f ca="1">FLOOR(G150/2*Fert,1)</f>
        <v>232</v>
      </c>
      <c r="J150" s="19">
        <f ca="1">ROUNDDOWN((I150-G150)*Лист1!$B$7+RAND(),)</f>
        <v>54</v>
      </c>
      <c r="K150" s="13">
        <f t="shared" ca="1" si="19"/>
        <v>2953</v>
      </c>
      <c r="L150" s="19">
        <f ca="1">ROUNDDOWN((K150-H150)*Лист1!$B$7+RAND(),)</f>
        <v>689</v>
      </c>
      <c r="M150" s="13">
        <f ca="1">ROUNDDOWN(F150*Лист1!$B$11+RAND(),)</f>
        <v>21</v>
      </c>
      <c r="N150" s="13">
        <f ca="1">ROUNDDOWN(G150*Лист1!$B$10+RAND(),)</f>
        <v>121</v>
      </c>
      <c r="O150" s="13">
        <f ca="1">ROUNDDOWN(H150*Лист1!$B$10+RAND(),)</f>
        <v>1536</v>
      </c>
      <c r="P150" s="24">
        <f ca="1">IFERROR(IF((C_child+assist*F150/J150)&gt;1,1,C_child+assist*F150/J150),0)</f>
        <v>0.90925925925925921</v>
      </c>
      <c r="Q150" s="13">
        <f t="shared" ca="1" si="22"/>
        <v>50</v>
      </c>
      <c r="R150" s="13">
        <f ca="1">ROUNDDOWN(L150*Лист1!$B$12+RAND(),)</f>
        <v>345</v>
      </c>
      <c r="S150" s="12">
        <f ca="1">F150*Лист1!$B$8+G150*Лист1!$B$8+J150*Лист1!$B$9+H150*Лист1!$B$8+L150*Лист1!$B$9</f>
        <v>71930</v>
      </c>
      <c r="T150" s="12">
        <f ca="1">M150*Лист1!$B$8+N150*Лист1!$B$8+Q150*Лист1!$B$9+O150*Лист1!$B$8+$R$5*Лист1!$B$9</f>
        <v>51990</v>
      </c>
      <c r="U150" s="12">
        <f t="shared" ca="1" si="20"/>
        <v>3</v>
      </c>
      <c r="V150" s="13">
        <f ca="1">ROUNDDOWN(IF($U150=1,F150,0)+IF($U150=2,M150*R_/$T150,0)+IF($U150=3,F150-(F150-M150)*($S150-R_)/($S150-$T150),0),)</f>
        <v>24</v>
      </c>
      <c r="W150" s="13">
        <f ca="1">ROUNDDOWN(IF($U150=1,G150,0)+IF($U150=2,N150*R_/$T150,0)+IF($U150=3,G150-(G150-N150)*($S150-R_)/($S150-$T150),0),)</f>
        <v>146</v>
      </c>
      <c r="X150" s="13">
        <f ca="1">ROUNDDOWN(IF($U150=1,H150,0)+IF($U150=2,O150*R_/$T150,0)+IF($U150=3,H150-(H150-O150)*($S150-R_)/($S150-$T150),0),)</f>
        <v>1861</v>
      </c>
      <c r="Y150" s="10">
        <f ca="1">ROUNDDOWN(IF($U150=1,J150,0)+IF($U150=2,Q150*R_/$T150,0)+IF($U150=3,IF(J150-(J150-Q150)*($S150-R_)/($S150-$T150)&gt;J150,J150,J150-(J150-Q150)*($S150-R_)/($S150-$T150)),0),)</f>
        <v>53</v>
      </c>
      <c r="Z150" s="10">
        <f ca="1">ROUNDDOWN(IF($U150=1,L150,0)+IF($U150=2,R150*R_/$T150,0)+IF($U150=3,L150-(L150-R150)*($S150-R_)/($S150-$T150),0),)</f>
        <v>603</v>
      </c>
      <c r="AA150" s="13">
        <f t="shared" ca="1" si="23"/>
        <v>223</v>
      </c>
      <c r="AB150" s="45">
        <f t="shared" ca="1" si="25"/>
        <v>2464</v>
      </c>
      <c r="AP150" s="29"/>
    </row>
    <row r="151" spans="1:42" x14ac:dyDescent="0.3">
      <c r="A151" s="13">
        <v>146</v>
      </c>
      <c r="B151" s="13">
        <f t="shared" ca="1" si="21"/>
        <v>223</v>
      </c>
      <c r="C151" s="13">
        <f ca="1">FLOOR(V150+Y150*Лист1!$B$2,1)</f>
        <v>32</v>
      </c>
      <c r="D151" s="12">
        <f t="shared" ca="1" si="18"/>
        <v>191</v>
      </c>
      <c r="E151" s="12">
        <f t="shared" ca="1" si="24"/>
        <v>2464</v>
      </c>
      <c r="F151" s="13">
        <f ca="1">ROUNDDOWN(C151*Лист1!$B$6+RAND(),)</f>
        <v>25</v>
      </c>
      <c r="G151" s="18">
        <f ca="1">ROUNDDOWN(D151*Лист1!$B$6+RAND(),)</f>
        <v>152</v>
      </c>
      <c r="H151" s="18">
        <f ca="1">ROUNDDOWN(E151*Лист1!$B$6+RAND(),)</f>
        <v>1972</v>
      </c>
      <c r="I151" s="13">
        <f ca="1">FLOOR(G151/2*Fert,1)</f>
        <v>228</v>
      </c>
      <c r="J151" s="19">
        <f ca="1">ROUNDDOWN((I151-G151)*Лист1!$B$7+RAND(),)</f>
        <v>53</v>
      </c>
      <c r="K151" s="13">
        <f t="shared" ca="1" si="19"/>
        <v>2958</v>
      </c>
      <c r="L151" s="19">
        <f ca="1">ROUNDDOWN((K151-H151)*Лист1!$B$7+RAND(),)</f>
        <v>690</v>
      </c>
      <c r="M151" s="13">
        <f ca="1">ROUNDDOWN(F151*Лист1!$B$11+RAND(),)</f>
        <v>19</v>
      </c>
      <c r="N151" s="13">
        <f ca="1">ROUNDDOWN(G151*Лист1!$B$10+RAND(),)</f>
        <v>119</v>
      </c>
      <c r="O151" s="13">
        <f ca="1">ROUNDDOWN(H151*Лист1!$B$10+RAND(),)</f>
        <v>1538</v>
      </c>
      <c r="P151" s="24">
        <f ca="1">IFERROR(IF((C_child+assist*F151/J151)&gt;1,1,C_child+assist*F151/J151),0)</f>
        <v>0.90094339622641506</v>
      </c>
      <c r="Q151" s="13">
        <f t="shared" ca="1" si="22"/>
        <v>47</v>
      </c>
      <c r="R151" s="13">
        <f ca="1">ROUNDDOWN(L151*Лист1!$B$12+RAND(),)</f>
        <v>345</v>
      </c>
      <c r="S151" s="12">
        <f ca="1">F151*Лист1!$B$8+G151*Лист1!$B$8+J151*Лист1!$B$9+H151*Лист1!$B$8+L151*Лист1!$B$9</f>
        <v>71900</v>
      </c>
      <c r="T151" s="12">
        <f ca="1">M151*Лист1!$B$8+N151*Лист1!$B$8+Q151*Лист1!$B$9+O151*Лист1!$B$8+$R$5*Лист1!$B$9</f>
        <v>51900</v>
      </c>
      <c r="U151" s="12">
        <f t="shared" ca="1" si="20"/>
        <v>3</v>
      </c>
      <c r="V151" s="13">
        <f ca="1">ROUNDDOWN(IF($U151=1,F151,0)+IF($U151=2,M151*R_/$T151,0)+IF($U151=3,F151-(F151-M151)*($S151-R_)/($S151-$T151),0),)</f>
        <v>23</v>
      </c>
      <c r="W151" s="13">
        <f ca="1">ROUNDDOWN(IF($U151=1,G151,0)+IF($U151=2,N151*R_/$T151,0)+IF($U151=3,G151-(G151-N151)*($S151-R_)/($S151-$T151),0),)</f>
        <v>143</v>
      </c>
      <c r="X151" s="13">
        <f ca="1">ROUNDDOWN(IF($U151=1,H151,0)+IF($U151=2,O151*R_/$T151,0)+IF($U151=3,H151-(H151-O151)*($S151-R_)/($S151-$T151),0),)</f>
        <v>1865</v>
      </c>
      <c r="Y151" s="10">
        <f ca="1">ROUNDDOWN(IF($U151=1,J151,0)+IF($U151=2,Q151*R_/$T151,0)+IF($U151=3,IF(J151-(J151-Q151)*($S151-R_)/($S151-$T151)&gt;J151,J151,J151-(J151-Q151)*($S151-R_)/($S151-$T151)),0),)</f>
        <v>51</v>
      </c>
      <c r="Z151" s="10">
        <f ca="1">ROUNDDOWN(IF($U151=1,L151,0)+IF($U151=2,R151*R_/$T151,0)+IF($U151=3,L151-(L151-R151)*($S151-R_)/($S151-$T151),0),)</f>
        <v>605</v>
      </c>
      <c r="AA151" s="13">
        <f t="shared" ca="1" si="23"/>
        <v>217</v>
      </c>
      <c r="AB151" s="45">
        <f t="shared" ca="1" si="25"/>
        <v>2470</v>
      </c>
      <c r="AP151" s="29"/>
    </row>
    <row r="152" spans="1:42" x14ac:dyDescent="0.3">
      <c r="A152" s="13">
        <v>147</v>
      </c>
      <c r="B152" s="13">
        <f t="shared" ca="1" si="21"/>
        <v>217</v>
      </c>
      <c r="C152" s="13">
        <f ca="1">FLOOR(V151+Y151*Лист1!$B$2,1)</f>
        <v>31</v>
      </c>
      <c r="D152" s="12">
        <f t="shared" ca="1" si="18"/>
        <v>186</v>
      </c>
      <c r="E152" s="12">
        <f t="shared" ca="1" si="24"/>
        <v>2470</v>
      </c>
      <c r="F152" s="13">
        <f ca="1">ROUNDDOWN(C152*Лист1!$B$6+RAND(),)</f>
        <v>25</v>
      </c>
      <c r="G152" s="18">
        <f ca="1">ROUNDDOWN(D152*Лист1!$B$6+RAND(),)</f>
        <v>149</v>
      </c>
      <c r="H152" s="18">
        <f ca="1">ROUNDDOWN(E152*Лист1!$B$6+RAND(),)</f>
        <v>1976</v>
      </c>
      <c r="I152" s="13">
        <f ca="1">FLOOR(G152/2*Fert,1)</f>
        <v>223</v>
      </c>
      <c r="J152" s="19">
        <f ca="1">ROUNDDOWN((I152-G152)*Лист1!$B$7+RAND(),)</f>
        <v>52</v>
      </c>
      <c r="K152" s="13">
        <f t="shared" ca="1" si="19"/>
        <v>2964</v>
      </c>
      <c r="L152" s="19">
        <f ca="1">ROUNDDOWN((K152-H152)*Лист1!$B$7+RAND(),)</f>
        <v>692</v>
      </c>
      <c r="M152" s="13">
        <f ca="1">ROUNDDOWN(F152*Лист1!$B$11+RAND(),)</f>
        <v>19</v>
      </c>
      <c r="N152" s="13">
        <f ca="1">ROUNDDOWN(G152*Лист1!$B$10+RAND(),)</f>
        <v>117</v>
      </c>
      <c r="O152" s="13">
        <f ca="1">ROUNDDOWN(H152*Лист1!$B$10+RAND(),)</f>
        <v>1542</v>
      </c>
      <c r="P152" s="24">
        <f ca="1">IFERROR(IF((C_child+assist*F152/J152)&gt;1,1,C_child+assist*F152/J152),0)</f>
        <v>0.90865384615384615</v>
      </c>
      <c r="Q152" s="13">
        <f t="shared" ca="1" si="22"/>
        <v>47</v>
      </c>
      <c r="R152" s="13">
        <f ca="1">ROUNDDOWN(L152*Лист1!$B$12+RAND(),)</f>
        <v>346</v>
      </c>
      <c r="S152" s="12">
        <f ca="1">F152*Лист1!$B$8+G152*Лист1!$B$8+J152*Лист1!$B$9+H152*Лист1!$B$8+L152*Лист1!$B$9</f>
        <v>71940</v>
      </c>
      <c r="T152" s="12">
        <f ca="1">M152*Лист1!$B$8+N152*Лист1!$B$8+Q152*Лист1!$B$9+O152*Лист1!$B$8+$R$5*Лист1!$B$9</f>
        <v>51960</v>
      </c>
      <c r="U152" s="12">
        <f t="shared" ca="1" si="20"/>
        <v>3</v>
      </c>
      <c r="V152" s="13">
        <f ca="1">ROUNDDOWN(IF($U152=1,F152,0)+IF($U152=2,M152*R_/$T152,0)+IF($U152=3,F152-(F152-M152)*($S152-R_)/($S152-$T152),0),)</f>
        <v>23</v>
      </c>
      <c r="W152" s="13">
        <f ca="1">ROUNDDOWN(IF($U152=1,G152,0)+IF($U152=2,N152*R_/$T152,0)+IF($U152=3,G152-(G152-N152)*($S152-R_)/($S152-$T152),0),)</f>
        <v>141</v>
      </c>
      <c r="X152" s="13">
        <f ca="1">ROUNDDOWN(IF($U152=1,H152,0)+IF($U152=2,O152*R_/$T152,0)+IF($U152=3,H152-(H152-O152)*($S152-R_)/($S152-$T152),0),)</f>
        <v>1868</v>
      </c>
      <c r="Y152" s="10">
        <f ca="1">ROUNDDOWN(IF($U152=1,J152,0)+IF($U152=2,Q152*R_/$T152,0)+IF($U152=3,IF(J152-(J152-Q152)*($S152-R_)/($S152-$T152)&gt;J152,J152,J152-(J152-Q152)*($S152-R_)/($S152-$T152)),0),)</f>
        <v>50</v>
      </c>
      <c r="Z152" s="10">
        <f ca="1">ROUNDDOWN(IF($U152=1,L152,0)+IF($U152=2,R152*R_/$T152,0)+IF($U152=3,L152-(L152-R152)*($S152-R_)/($S152-$T152),0),)</f>
        <v>606</v>
      </c>
      <c r="AA152" s="13">
        <f t="shared" ca="1" si="23"/>
        <v>214</v>
      </c>
      <c r="AB152" s="45">
        <f t="shared" ca="1" si="25"/>
        <v>2474</v>
      </c>
      <c r="AP152" s="29"/>
    </row>
    <row r="153" spans="1:42" x14ac:dyDescent="0.3">
      <c r="A153" s="13">
        <v>148</v>
      </c>
      <c r="B153" s="13">
        <f t="shared" ca="1" si="21"/>
        <v>214</v>
      </c>
      <c r="C153" s="13">
        <f ca="1">FLOOR(V152+Y152*Лист1!$B$2,1)</f>
        <v>31</v>
      </c>
      <c r="D153" s="12">
        <f t="shared" ca="1" si="18"/>
        <v>183</v>
      </c>
      <c r="E153" s="12">
        <f t="shared" ca="1" si="24"/>
        <v>2474</v>
      </c>
      <c r="F153" s="13">
        <f ca="1">ROUNDDOWN(C153*Лист1!$B$6+RAND(),)</f>
        <v>25</v>
      </c>
      <c r="G153" s="18">
        <f ca="1">ROUNDDOWN(D153*Лист1!$B$6+RAND(),)</f>
        <v>147</v>
      </c>
      <c r="H153" s="18">
        <f ca="1">ROUNDDOWN(E153*Лист1!$B$6+RAND(),)</f>
        <v>1979</v>
      </c>
      <c r="I153" s="13">
        <f ca="1">FLOOR(G153/2*Fert,1)</f>
        <v>220</v>
      </c>
      <c r="J153" s="19">
        <f ca="1">ROUNDDOWN((I153-G153)*Лист1!$B$7+RAND(),)</f>
        <v>51</v>
      </c>
      <c r="K153" s="13">
        <f t="shared" ca="1" si="19"/>
        <v>2968</v>
      </c>
      <c r="L153" s="19">
        <f ca="1">ROUNDDOWN((K153-H153)*Лист1!$B$7+RAND(),)</f>
        <v>692</v>
      </c>
      <c r="M153" s="13">
        <f ca="1">ROUNDDOWN(F153*Лист1!$B$11+RAND(),)</f>
        <v>20</v>
      </c>
      <c r="N153" s="13">
        <f ca="1">ROUNDDOWN(G153*Лист1!$B$10+RAND(),)</f>
        <v>114</v>
      </c>
      <c r="O153" s="13">
        <f ca="1">ROUNDDOWN(H153*Лист1!$B$10+RAND(),)</f>
        <v>1544</v>
      </c>
      <c r="P153" s="24">
        <f ca="1">IFERROR(IF((C_child+assist*F153/J153)&gt;1,1,C_child+assist*F153/J153),0)</f>
        <v>0.91666666666666674</v>
      </c>
      <c r="Q153" s="13">
        <f t="shared" ca="1" si="22"/>
        <v>46</v>
      </c>
      <c r="R153" s="13">
        <f ca="1">ROUNDDOWN(L153*Лист1!$B$12+RAND(),)</f>
        <v>346</v>
      </c>
      <c r="S153" s="12">
        <f ca="1">F153*Лист1!$B$8+G153*Лист1!$B$8+J153*Лист1!$B$9+H153*Лист1!$B$8+L153*Лист1!$B$9</f>
        <v>71960</v>
      </c>
      <c r="T153" s="12">
        <f ca="1">M153*Лист1!$B$8+N153*Лист1!$B$8+Q153*Лист1!$B$9+O153*Лист1!$B$8+$R$5*Лист1!$B$9</f>
        <v>51950</v>
      </c>
      <c r="U153" s="12">
        <f t="shared" ca="1" si="20"/>
        <v>3</v>
      </c>
      <c r="V153" s="13">
        <f ca="1">ROUNDDOWN(IF($U153=1,F153,0)+IF($U153=2,M153*R_/$T153,0)+IF($U153=3,F153-(F153-M153)*($S153-R_)/($S153-$T153),0),)</f>
        <v>23</v>
      </c>
      <c r="W153" s="13">
        <f ca="1">ROUNDDOWN(IF($U153=1,G153,0)+IF($U153=2,N153*R_/$T153,0)+IF($U153=3,G153-(G153-N153)*($S153-R_)/($S153-$T153),0),)</f>
        <v>138</v>
      </c>
      <c r="X153" s="13">
        <f ca="1">ROUNDDOWN(IF($U153=1,H153,0)+IF($U153=2,O153*R_/$T153,0)+IF($U153=3,H153-(H153-O153)*($S153-R_)/($S153-$T153),0),)</f>
        <v>1871</v>
      </c>
      <c r="Y153" s="10">
        <f ca="1">ROUNDDOWN(IF($U153=1,J153,0)+IF($U153=2,Q153*R_/$T153,0)+IF($U153=3,IF(J153-(J153-Q153)*($S153-R_)/($S153-$T153)&gt;J153,J153,J153-(J153-Q153)*($S153-R_)/($S153-$T153)),0),)</f>
        <v>49</v>
      </c>
      <c r="Z153" s="10">
        <f ca="1">ROUNDDOWN(IF($U153=1,L153,0)+IF($U153=2,R153*R_/$T153,0)+IF($U153=3,L153-(L153-R153)*($S153-R_)/($S153-$T153),0),)</f>
        <v>606</v>
      </c>
      <c r="AA153" s="13">
        <f t="shared" ca="1" si="23"/>
        <v>210</v>
      </c>
      <c r="AB153" s="45">
        <f t="shared" ca="1" si="25"/>
        <v>2477</v>
      </c>
      <c r="AP153" s="29"/>
    </row>
    <row r="154" spans="1:42" x14ac:dyDescent="0.3">
      <c r="A154" s="13">
        <v>149</v>
      </c>
      <c r="B154" s="13">
        <f t="shared" ca="1" si="21"/>
        <v>210</v>
      </c>
      <c r="C154" s="13">
        <f ca="1">FLOOR(V153+Y153*Лист1!$B$2,1)</f>
        <v>30</v>
      </c>
      <c r="D154" s="12">
        <f t="shared" ca="1" si="18"/>
        <v>180</v>
      </c>
      <c r="E154" s="12">
        <f t="shared" ca="1" si="24"/>
        <v>2477</v>
      </c>
      <c r="F154" s="13">
        <f ca="1">ROUNDDOWN(C154*Лист1!$B$6+RAND(),)</f>
        <v>24</v>
      </c>
      <c r="G154" s="18">
        <f ca="1">ROUNDDOWN(D154*Лист1!$B$6+RAND(),)</f>
        <v>144</v>
      </c>
      <c r="H154" s="18">
        <f ca="1">ROUNDDOWN(E154*Лист1!$B$6+RAND(),)</f>
        <v>1982</v>
      </c>
      <c r="I154" s="13">
        <f ca="1">FLOOR(G154/2*Fert,1)</f>
        <v>216</v>
      </c>
      <c r="J154" s="19">
        <f ca="1">ROUNDDOWN((I154-G154)*Лист1!$B$7+RAND(),)</f>
        <v>51</v>
      </c>
      <c r="K154" s="13">
        <f t="shared" ca="1" si="19"/>
        <v>2973</v>
      </c>
      <c r="L154" s="19">
        <f ca="1">ROUNDDOWN((K154-H154)*Лист1!$B$7+RAND(),)</f>
        <v>694</v>
      </c>
      <c r="M154" s="13">
        <f ca="1">ROUNDDOWN(F154*Лист1!$B$11+RAND(),)</f>
        <v>19</v>
      </c>
      <c r="N154" s="13">
        <f ca="1">ROUNDDOWN(G154*Лист1!$B$10+RAND(),)</f>
        <v>112</v>
      </c>
      <c r="O154" s="13">
        <f ca="1">ROUNDDOWN(H154*Лист1!$B$10+RAND(),)</f>
        <v>1546</v>
      </c>
      <c r="P154" s="24">
        <f ca="1">IFERROR(IF((C_child+assist*F154/J154)&gt;1,1,C_child+assist*F154/J154),0)</f>
        <v>0.89999999999999991</v>
      </c>
      <c r="Q154" s="13">
        <f t="shared" ca="1" si="22"/>
        <v>46</v>
      </c>
      <c r="R154" s="13">
        <f ca="1">ROUNDDOWN(L154*Лист1!$B$12+RAND(),)</f>
        <v>347</v>
      </c>
      <c r="S154" s="12">
        <f ca="1">F154*Лист1!$B$8+G154*Лист1!$B$8+J154*Лист1!$B$9+H154*Лист1!$B$8+L154*Лист1!$B$9</f>
        <v>71950</v>
      </c>
      <c r="T154" s="12">
        <f ca="1">M154*Лист1!$B$8+N154*Лист1!$B$8+Q154*Лист1!$B$9+O154*Лист1!$B$8+$R$5*Лист1!$B$9</f>
        <v>51920</v>
      </c>
      <c r="U154" s="12">
        <f t="shared" ca="1" si="20"/>
        <v>3</v>
      </c>
      <c r="V154" s="13">
        <f ca="1">ROUNDDOWN(IF($U154=1,F154,0)+IF($U154=2,M154*R_/$T154,0)+IF($U154=3,F154-(F154-M154)*($S154-R_)/($S154-$T154),0),)</f>
        <v>22</v>
      </c>
      <c r="W154" s="13">
        <f ca="1">ROUNDDOWN(IF($U154=1,G154,0)+IF($U154=2,N154*R_/$T154,0)+IF($U154=3,G154-(G154-N154)*($S154-R_)/($S154-$T154),0),)</f>
        <v>136</v>
      </c>
      <c r="X154" s="13">
        <f ca="1">ROUNDDOWN(IF($U154=1,H154,0)+IF($U154=2,O154*R_/$T154,0)+IF($U154=3,H154-(H154-O154)*($S154-R_)/($S154-$T154),0),)</f>
        <v>1874</v>
      </c>
      <c r="Y154" s="10">
        <f ca="1">ROUNDDOWN(IF($U154=1,J154,0)+IF($U154=2,Q154*R_/$T154,0)+IF($U154=3,IF(J154-(J154-Q154)*($S154-R_)/($S154-$T154)&gt;J154,J154,J154-(J154-Q154)*($S154-R_)/($S154-$T154)),0),)</f>
        <v>49</v>
      </c>
      <c r="Z154" s="10">
        <f ca="1">ROUNDDOWN(IF($U154=1,L154,0)+IF($U154=2,R154*R_/$T154,0)+IF($U154=3,L154-(L154-R154)*($S154-R_)/($S154-$T154),0),)</f>
        <v>608</v>
      </c>
      <c r="AA154" s="13">
        <f t="shared" ca="1" si="23"/>
        <v>207</v>
      </c>
      <c r="AB154" s="45">
        <f t="shared" ca="1" si="25"/>
        <v>2482</v>
      </c>
      <c r="AP154" s="29"/>
    </row>
    <row r="155" spans="1:42" x14ac:dyDescent="0.3">
      <c r="A155" s="13">
        <v>150</v>
      </c>
      <c r="B155" s="13">
        <f t="shared" ca="1" si="21"/>
        <v>207</v>
      </c>
      <c r="C155" s="13">
        <f ca="1">FLOOR(V154+Y154*Лист1!$B$2,1)</f>
        <v>29</v>
      </c>
      <c r="D155" s="12">
        <f t="shared" ca="1" si="18"/>
        <v>178</v>
      </c>
      <c r="E155" s="12">
        <f t="shared" ca="1" si="24"/>
        <v>2482</v>
      </c>
      <c r="F155" s="13">
        <f ca="1">ROUNDDOWN(C155*Лист1!$B$6+RAND(),)</f>
        <v>24</v>
      </c>
      <c r="G155" s="18">
        <f ca="1">ROUNDDOWN(D155*Лист1!$B$6+RAND(),)</f>
        <v>143</v>
      </c>
      <c r="H155" s="18">
        <f ca="1">ROUNDDOWN(E155*Лист1!$B$6+RAND(),)</f>
        <v>1985</v>
      </c>
      <c r="I155" s="13">
        <f ca="1">FLOOR(G155/2*Fert,1)</f>
        <v>214</v>
      </c>
      <c r="J155" s="19">
        <f ca="1">ROUNDDOWN((I155-G155)*Лист1!$B$7+RAND(),)</f>
        <v>50</v>
      </c>
      <c r="K155" s="13">
        <f t="shared" ca="1" si="19"/>
        <v>2977</v>
      </c>
      <c r="L155" s="19">
        <f ca="1">ROUNDDOWN((K155-H155)*Лист1!$B$7+RAND(),)</f>
        <v>694</v>
      </c>
      <c r="M155" s="13">
        <f ca="1">ROUNDDOWN(F155*Лист1!$B$11+RAND(),)</f>
        <v>19</v>
      </c>
      <c r="N155" s="13">
        <f ca="1">ROUNDDOWN(G155*Лист1!$B$10+RAND(),)</f>
        <v>112</v>
      </c>
      <c r="O155" s="13">
        <f ca="1">ROUNDDOWN(H155*Лист1!$B$10+RAND(),)</f>
        <v>1549</v>
      </c>
      <c r="P155" s="24">
        <f ca="1">IFERROR(IF((C_child+assist*F155/J155)&gt;1,1,C_child+assist*F155/J155),0)</f>
        <v>0.90799999999999992</v>
      </c>
      <c r="Q155" s="13">
        <f t="shared" ca="1" si="22"/>
        <v>46</v>
      </c>
      <c r="R155" s="13">
        <f ca="1">ROUNDDOWN(L155*Лист1!$B$12+RAND(),)</f>
        <v>347</v>
      </c>
      <c r="S155" s="12">
        <f ca="1">F155*Лист1!$B$8+G155*Лист1!$B$8+J155*Лист1!$B$9+H155*Лист1!$B$8+L155*Лист1!$B$9</f>
        <v>72000</v>
      </c>
      <c r="T155" s="12">
        <f ca="1">M155*Лист1!$B$8+N155*Лист1!$B$8+Q155*Лист1!$B$9+O155*Лист1!$B$8+$R$5*Лист1!$B$9</f>
        <v>52010</v>
      </c>
      <c r="U155" s="12">
        <f t="shared" ca="1" si="20"/>
        <v>3</v>
      </c>
      <c r="V155" s="13">
        <f ca="1">ROUNDDOWN(IF($U155=1,F155,0)+IF($U155=2,M155*R_/$T155,0)+IF($U155=3,F155-(F155-M155)*($S155-R_)/($S155-$T155),0),)</f>
        <v>22</v>
      </c>
      <c r="W155" s="13">
        <f ca="1">ROUNDDOWN(IF($U155=1,G155,0)+IF($U155=2,N155*R_/$T155,0)+IF($U155=3,G155-(G155-N155)*($S155-R_)/($S155-$T155),0),)</f>
        <v>135</v>
      </c>
      <c r="X155" s="13">
        <f ca="1">ROUNDDOWN(IF($U155=1,H155,0)+IF($U155=2,O155*R_/$T155,0)+IF($U155=3,H155-(H155-O155)*($S155-R_)/($S155-$T155),0),)</f>
        <v>1875</v>
      </c>
      <c r="Y155" s="10">
        <f ca="1">ROUNDDOWN(IF($U155=1,J155,0)+IF($U155=2,Q155*R_/$T155,0)+IF($U155=3,IF(J155-(J155-Q155)*($S155-R_)/($S155-$T155)&gt;J155,J155,J155-(J155-Q155)*($S155-R_)/($S155-$T155)),0),)</f>
        <v>48</v>
      </c>
      <c r="Z155" s="10">
        <f ca="1">ROUNDDOWN(IF($U155=1,L155,0)+IF($U155=2,R155*R_/$T155,0)+IF($U155=3,L155-(L155-R155)*($S155-R_)/($S155-$T155),0),)</f>
        <v>607</v>
      </c>
      <c r="AA155" s="13">
        <f t="shared" ca="1" si="23"/>
        <v>205</v>
      </c>
      <c r="AB155" s="45">
        <f t="shared" ca="1" si="25"/>
        <v>2482</v>
      </c>
      <c r="AP155" s="29"/>
    </row>
    <row r="156" spans="1:42" x14ac:dyDescent="0.3">
      <c r="A156" s="13">
        <v>151</v>
      </c>
      <c r="B156" s="13">
        <f t="shared" ca="1" si="21"/>
        <v>205</v>
      </c>
      <c r="C156" s="13">
        <f ca="1">FLOOR(V155+Y155*Лист1!$B$2,1)</f>
        <v>29</v>
      </c>
      <c r="D156" s="12">
        <f t="shared" ca="1" si="18"/>
        <v>176</v>
      </c>
      <c r="E156" s="12">
        <f t="shared" ca="1" si="24"/>
        <v>2482</v>
      </c>
      <c r="F156" s="13">
        <f ca="1">ROUNDDOWN(C156*Лист1!$B$6+RAND(),)</f>
        <v>23</v>
      </c>
      <c r="G156" s="18">
        <f ca="1">ROUNDDOWN(D156*Лист1!$B$6+RAND(),)</f>
        <v>141</v>
      </c>
      <c r="H156" s="18">
        <f ca="1">ROUNDDOWN(E156*Лист1!$B$6+RAND(),)</f>
        <v>1986</v>
      </c>
      <c r="I156" s="13">
        <f ca="1">FLOOR(G156/2*Fert,1)</f>
        <v>211</v>
      </c>
      <c r="J156" s="19">
        <f ca="1">ROUNDDOWN((I156-G156)*Лист1!$B$7+RAND(),)</f>
        <v>49</v>
      </c>
      <c r="K156" s="13">
        <f t="shared" ca="1" si="19"/>
        <v>2979</v>
      </c>
      <c r="L156" s="19">
        <f ca="1">ROUNDDOWN((K156-H156)*Лист1!$B$7+RAND(),)</f>
        <v>696</v>
      </c>
      <c r="M156" s="13">
        <f ca="1">ROUNDDOWN(F156*Лист1!$B$11+RAND(),)</f>
        <v>18</v>
      </c>
      <c r="N156" s="13">
        <f ca="1">ROUNDDOWN(G156*Лист1!$B$10+RAND(),)</f>
        <v>110</v>
      </c>
      <c r="O156" s="13">
        <f ca="1">ROUNDDOWN(H156*Лист1!$B$10+RAND(),)</f>
        <v>1549</v>
      </c>
      <c r="P156" s="24">
        <f ca="1">IFERROR(IF((C_child+assist*F156/J156)&gt;1,1,C_child+assist*F156/J156),0)</f>
        <v>0.8989795918367347</v>
      </c>
      <c r="Q156" s="13">
        <f t="shared" ca="1" si="22"/>
        <v>44</v>
      </c>
      <c r="R156" s="13">
        <f ca="1">ROUNDDOWN(L156*Лист1!$B$12+RAND(),)</f>
        <v>348</v>
      </c>
      <c r="S156" s="12">
        <f ca="1">F156*Лист1!$B$8+G156*Лист1!$B$8+J156*Лист1!$B$9+H156*Лист1!$B$8+L156*Лист1!$B$9</f>
        <v>71950</v>
      </c>
      <c r="T156" s="12">
        <f ca="1">M156*Лист1!$B$8+N156*Лист1!$B$8+Q156*Лист1!$B$9+O156*Лист1!$B$8+$R$5*Лист1!$B$9</f>
        <v>51900</v>
      </c>
      <c r="U156" s="12">
        <f t="shared" ca="1" si="20"/>
        <v>3</v>
      </c>
      <c r="V156" s="13">
        <f ca="1">ROUNDDOWN(IF($U156=1,F156,0)+IF($U156=2,M156*R_/$T156,0)+IF($U156=3,F156-(F156-M156)*($S156-R_)/($S156-$T156),0),)</f>
        <v>21</v>
      </c>
      <c r="W156" s="13">
        <f ca="1">ROUNDDOWN(IF($U156=1,G156,0)+IF($U156=2,N156*R_/$T156,0)+IF($U156=3,G156-(G156-N156)*($S156-R_)/($S156-$T156),0),)</f>
        <v>133</v>
      </c>
      <c r="X156" s="13">
        <f ca="1">ROUNDDOWN(IF($U156=1,H156,0)+IF($U156=2,O156*R_/$T156,0)+IF($U156=3,H156-(H156-O156)*($S156-R_)/($S156-$T156),0),)</f>
        <v>1878</v>
      </c>
      <c r="Y156" s="10">
        <f ca="1">ROUNDDOWN(IF($U156=1,J156,0)+IF($U156=2,Q156*R_/$T156,0)+IF($U156=3,IF(J156-(J156-Q156)*($S156-R_)/($S156-$T156)&gt;J156,J156,J156-(J156-Q156)*($S156-R_)/($S156-$T156)),0),)</f>
        <v>47</v>
      </c>
      <c r="Z156" s="10">
        <f ca="1">ROUNDDOWN(IF($U156=1,L156,0)+IF($U156=2,R156*R_/$T156,0)+IF($U156=3,L156-(L156-R156)*($S156-R_)/($S156-$T156),0),)</f>
        <v>610</v>
      </c>
      <c r="AA156" s="13">
        <f t="shared" ca="1" si="23"/>
        <v>201</v>
      </c>
      <c r="AB156" s="45">
        <f t="shared" ca="1" si="25"/>
        <v>2488</v>
      </c>
      <c r="AP156" s="29"/>
    </row>
    <row r="157" spans="1:42" x14ac:dyDescent="0.3">
      <c r="A157" s="13">
        <v>152</v>
      </c>
      <c r="B157" s="13">
        <f t="shared" ca="1" si="21"/>
        <v>201</v>
      </c>
      <c r="C157" s="13">
        <f ca="1">FLOOR(V156+Y156*Лист1!$B$2,1)</f>
        <v>28</v>
      </c>
      <c r="D157" s="12">
        <f t="shared" ca="1" si="18"/>
        <v>173</v>
      </c>
      <c r="E157" s="12">
        <f t="shared" ca="1" si="24"/>
        <v>2488</v>
      </c>
      <c r="F157" s="13">
        <f ca="1">ROUNDDOWN(C157*Лист1!$B$6+RAND(),)</f>
        <v>23</v>
      </c>
      <c r="G157" s="18">
        <f ca="1">ROUNDDOWN(D157*Лист1!$B$6+RAND(),)</f>
        <v>138</v>
      </c>
      <c r="H157" s="18">
        <f ca="1">ROUNDDOWN(E157*Лист1!$B$6+RAND(),)</f>
        <v>1991</v>
      </c>
      <c r="I157" s="13">
        <f ca="1">FLOOR(G157/2*Fert,1)</f>
        <v>207</v>
      </c>
      <c r="J157" s="19">
        <f ca="1">ROUNDDOWN((I157-G157)*Лист1!$B$7+RAND(),)</f>
        <v>48</v>
      </c>
      <c r="K157" s="13">
        <f t="shared" ca="1" si="19"/>
        <v>2986</v>
      </c>
      <c r="L157" s="19">
        <f ca="1">ROUNDDOWN((K157-H157)*Лист1!$B$7+RAND(),)</f>
        <v>697</v>
      </c>
      <c r="M157" s="13">
        <f ca="1">ROUNDDOWN(F157*Лист1!$B$11+RAND(),)</f>
        <v>18</v>
      </c>
      <c r="N157" s="13">
        <f ca="1">ROUNDDOWN(G157*Лист1!$B$10+RAND(),)</f>
        <v>108</v>
      </c>
      <c r="O157" s="13">
        <f ca="1">ROUNDDOWN(H157*Лист1!$B$10+RAND(),)</f>
        <v>1553</v>
      </c>
      <c r="P157" s="24">
        <f ca="1">IFERROR(IF((C_child+assist*F157/J157)&gt;1,1,C_child+assist*F157/J157),0)</f>
        <v>0.90729166666666661</v>
      </c>
      <c r="Q157" s="13">
        <f t="shared" ca="1" si="22"/>
        <v>43</v>
      </c>
      <c r="R157" s="13">
        <f ca="1">ROUNDDOWN(L157*Лист1!$B$12+RAND(),)</f>
        <v>349</v>
      </c>
      <c r="S157" s="12">
        <f ca="1">F157*Лист1!$B$8+G157*Лист1!$B$8+J157*Лист1!$B$9+H157*Лист1!$B$8+L157*Лист1!$B$9</f>
        <v>72010</v>
      </c>
      <c r="T157" s="12">
        <f ca="1">M157*Лист1!$B$8+N157*Лист1!$B$8+Q157*Лист1!$B$9+O157*Лист1!$B$8+$R$5*Лист1!$B$9</f>
        <v>51950</v>
      </c>
      <c r="U157" s="12">
        <f t="shared" ca="1" si="20"/>
        <v>3</v>
      </c>
      <c r="V157" s="13">
        <f ca="1">ROUNDDOWN(IF($U157=1,F157,0)+IF($U157=2,M157*R_/$T157,0)+IF($U157=3,F157-(F157-M157)*($S157-R_)/($S157-$T157),0),)</f>
        <v>21</v>
      </c>
      <c r="W157" s="13">
        <f ca="1">ROUNDDOWN(IF($U157=1,G157,0)+IF($U157=2,N157*R_/$T157,0)+IF($U157=3,G157-(G157-N157)*($S157-R_)/($S157-$T157),0),)</f>
        <v>130</v>
      </c>
      <c r="X157" s="13">
        <f ca="1">ROUNDDOWN(IF($U157=1,H157,0)+IF($U157=2,O157*R_/$T157,0)+IF($U157=3,H157-(H157-O157)*($S157-R_)/($S157-$T157),0),)</f>
        <v>1881</v>
      </c>
      <c r="Y157" s="10">
        <f ca="1">ROUNDDOWN(IF($U157=1,J157,0)+IF($U157=2,Q157*R_/$T157,0)+IF($U157=3,IF(J157-(J157-Q157)*($S157-R_)/($S157-$T157)&gt;J157,J157,J157-(J157-Q157)*($S157-R_)/($S157-$T157)),0),)</f>
        <v>46</v>
      </c>
      <c r="Z157" s="10">
        <f ca="1">ROUNDDOWN(IF($U157=1,L157,0)+IF($U157=2,R157*R_/$T157,0)+IF($U157=3,L157-(L157-R157)*($S157-R_)/($S157-$T157),0),)</f>
        <v>610</v>
      </c>
      <c r="AA157" s="13">
        <f t="shared" ca="1" si="23"/>
        <v>197</v>
      </c>
      <c r="AB157" s="45">
        <f t="shared" ca="1" si="25"/>
        <v>2491</v>
      </c>
      <c r="AP157" s="29"/>
    </row>
    <row r="158" spans="1:42" x14ac:dyDescent="0.3">
      <c r="A158" s="13">
        <v>153</v>
      </c>
      <c r="B158" s="13">
        <f t="shared" ca="1" si="21"/>
        <v>197</v>
      </c>
      <c r="C158" s="13">
        <f ca="1">FLOOR(V157+Y157*Лист1!$B$2,1)</f>
        <v>28</v>
      </c>
      <c r="D158" s="12">
        <f t="shared" ca="1" si="18"/>
        <v>169</v>
      </c>
      <c r="E158" s="12">
        <f t="shared" ca="1" si="24"/>
        <v>2491</v>
      </c>
      <c r="F158" s="13">
        <f ca="1">ROUNDDOWN(C158*Лист1!$B$6+RAND(),)</f>
        <v>23</v>
      </c>
      <c r="G158" s="18">
        <f ca="1">ROUNDDOWN(D158*Лист1!$B$6+RAND(),)</f>
        <v>136</v>
      </c>
      <c r="H158" s="18">
        <f ca="1">ROUNDDOWN(E158*Лист1!$B$6+RAND(),)</f>
        <v>1993</v>
      </c>
      <c r="I158" s="13">
        <f ca="1">FLOOR(G158/2*Fert,1)</f>
        <v>204</v>
      </c>
      <c r="J158" s="19">
        <f ca="1">ROUNDDOWN((I158-G158)*Лист1!$B$7+RAND(),)</f>
        <v>48</v>
      </c>
      <c r="K158" s="13">
        <f t="shared" ca="1" si="19"/>
        <v>2989</v>
      </c>
      <c r="L158" s="19">
        <f ca="1">ROUNDDOWN((K158-H158)*Лист1!$B$7+RAND(),)</f>
        <v>698</v>
      </c>
      <c r="M158" s="13">
        <f ca="1">ROUNDDOWN(F158*Лист1!$B$11+RAND(),)</f>
        <v>18</v>
      </c>
      <c r="N158" s="13">
        <f ca="1">ROUNDDOWN(G158*Лист1!$B$10+RAND(),)</f>
        <v>106</v>
      </c>
      <c r="O158" s="13">
        <f ca="1">ROUNDDOWN(H158*Лист1!$B$10+RAND(),)</f>
        <v>1555</v>
      </c>
      <c r="P158" s="24">
        <f ca="1">IFERROR(IF((C_child+assist*F158/J158)&gt;1,1,C_child+assist*F158/J158),0)</f>
        <v>0.90729166666666661</v>
      </c>
      <c r="Q158" s="13">
        <f t="shared" ca="1" si="22"/>
        <v>44</v>
      </c>
      <c r="R158" s="13">
        <f ca="1">ROUNDDOWN(L158*Лист1!$B$12+RAND(),)</f>
        <v>349</v>
      </c>
      <c r="S158" s="12">
        <f ca="1">F158*Лист1!$B$8+G158*Лист1!$B$8+J158*Лист1!$B$9+H158*Лист1!$B$8+L158*Лист1!$B$9</f>
        <v>72020</v>
      </c>
      <c r="T158" s="12">
        <f ca="1">M158*Лист1!$B$8+N158*Лист1!$B$8+Q158*Лист1!$B$9+O158*Лист1!$B$8+$R$5*Лист1!$B$9</f>
        <v>51960</v>
      </c>
      <c r="U158" s="12">
        <f t="shared" ca="1" si="20"/>
        <v>3</v>
      </c>
      <c r="V158" s="13">
        <f ca="1">ROUNDDOWN(IF($U158=1,F158,0)+IF($U158=2,M158*R_/$T158,0)+IF($U158=3,F158-(F158-M158)*($S158-R_)/($S158-$T158),0),)</f>
        <v>21</v>
      </c>
      <c r="W158" s="13">
        <f ca="1">ROUNDDOWN(IF($U158=1,G158,0)+IF($U158=2,N158*R_/$T158,0)+IF($U158=3,G158-(G158-N158)*($S158-R_)/($S158-$T158),0),)</f>
        <v>128</v>
      </c>
      <c r="X158" s="13">
        <f ca="1">ROUNDDOWN(IF($U158=1,H158,0)+IF($U158=2,O158*R_/$T158,0)+IF($U158=3,H158-(H158-O158)*($S158-R_)/($S158-$T158),0),)</f>
        <v>1883</v>
      </c>
      <c r="Y158" s="10">
        <f ca="1">ROUNDDOWN(IF($U158=1,J158,0)+IF($U158=2,Q158*R_/$T158,0)+IF($U158=3,IF(J158-(J158-Q158)*($S158-R_)/($S158-$T158)&gt;J158,J158,J158-(J158-Q158)*($S158-R_)/($S158-$T158)),0),)</f>
        <v>46</v>
      </c>
      <c r="Z158" s="10">
        <f ca="1">ROUNDDOWN(IF($U158=1,L158,0)+IF($U158=2,R158*R_/$T158,0)+IF($U158=3,L158-(L158-R158)*($S158-R_)/($S158-$T158),0),)</f>
        <v>610</v>
      </c>
      <c r="AA158" s="13">
        <f t="shared" ca="1" si="23"/>
        <v>195</v>
      </c>
      <c r="AB158" s="45">
        <f t="shared" ca="1" si="25"/>
        <v>2493</v>
      </c>
      <c r="AP158" s="29"/>
    </row>
    <row r="159" spans="1:42" x14ac:dyDescent="0.3">
      <c r="A159" s="13">
        <v>154</v>
      </c>
      <c r="B159" s="13">
        <f t="shared" ca="1" si="21"/>
        <v>195</v>
      </c>
      <c r="C159" s="13">
        <f ca="1">FLOOR(V158+Y158*Лист1!$B$2,1)</f>
        <v>28</v>
      </c>
      <c r="D159" s="12">
        <f t="shared" ca="1" si="18"/>
        <v>167</v>
      </c>
      <c r="E159" s="12">
        <f t="shared" ca="1" si="24"/>
        <v>2493</v>
      </c>
      <c r="F159" s="13">
        <f ca="1">ROUNDDOWN(C159*Лист1!$B$6+RAND(),)</f>
        <v>22</v>
      </c>
      <c r="G159" s="18">
        <f ca="1">ROUNDDOWN(D159*Лист1!$B$6+RAND(),)</f>
        <v>133</v>
      </c>
      <c r="H159" s="18">
        <f ca="1">ROUNDDOWN(E159*Лист1!$B$6+RAND(),)</f>
        <v>1995</v>
      </c>
      <c r="I159" s="13">
        <f ca="1">FLOOR(G159/2*Fert,1)</f>
        <v>199</v>
      </c>
      <c r="J159" s="19">
        <f ca="1">ROUNDDOWN((I159-G159)*Лист1!$B$7+RAND(),)</f>
        <v>46</v>
      </c>
      <c r="K159" s="13">
        <f t="shared" ca="1" si="19"/>
        <v>2992</v>
      </c>
      <c r="L159" s="19">
        <f ca="1">ROUNDDOWN((K159-H159)*Лист1!$B$7+RAND(),)</f>
        <v>697</v>
      </c>
      <c r="M159" s="13">
        <f ca="1">ROUNDDOWN(F159*Лист1!$B$11+RAND(),)</f>
        <v>17</v>
      </c>
      <c r="N159" s="13">
        <f ca="1">ROUNDDOWN(G159*Лист1!$B$10+RAND(),)</f>
        <v>104</v>
      </c>
      <c r="O159" s="13">
        <f ca="1">ROUNDDOWN(H159*Лист1!$B$10+RAND(),)</f>
        <v>1556</v>
      </c>
      <c r="P159" s="24">
        <f ca="1">IFERROR(IF((C_child+assist*F159/J159)&gt;1,1,C_child+assist*F159/J159),0)</f>
        <v>0.90652173913043477</v>
      </c>
      <c r="Q159" s="13">
        <f t="shared" ca="1" si="22"/>
        <v>42</v>
      </c>
      <c r="R159" s="13">
        <f ca="1">ROUNDDOWN(L159*Лист1!$B$12+RAND(),)</f>
        <v>348</v>
      </c>
      <c r="S159" s="12">
        <f ca="1">F159*Лист1!$B$8+G159*Лист1!$B$8+J159*Лист1!$B$9+H159*Лист1!$B$8+L159*Лист1!$B$9</f>
        <v>71930</v>
      </c>
      <c r="T159" s="12">
        <f ca="1">M159*Лист1!$B$8+N159*Лист1!$B$8+Q159*Лист1!$B$9+O159*Лист1!$B$8+$R$5*Лист1!$B$9</f>
        <v>51880</v>
      </c>
      <c r="U159" s="12">
        <f t="shared" ca="1" si="20"/>
        <v>3</v>
      </c>
      <c r="V159" s="13">
        <f ca="1">ROUNDDOWN(IF($U159=1,F159,0)+IF($U159=2,M159*R_/$T159,0)+IF($U159=3,F159-(F159-M159)*($S159-R_)/($S159-$T159),0),)</f>
        <v>20</v>
      </c>
      <c r="W159" s="13">
        <f ca="1">ROUNDDOWN(IF($U159=1,G159,0)+IF($U159=2,N159*R_/$T159,0)+IF($U159=3,G159-(G159-N159)*($S159-R_)/($S159-$T159),0),)</f>
        <v>125</v>
      </c>
      <c r="X159" s="13">
        <f ca="1">ROUNDDOWN(IF($U159=1,H159,0)+IF($U159=2,O159*R_/$T159,0)+IF($U159=3,H159-(H159-O159)*($S159-R_)/($S159-$T159),0),)</f>
        <v>1887</v>
      </c>
      <c r="Y159" s="10">
        <f ca="1">ROUNDDOWN(IF($U159=1,J159,0)+IF($U159=2,Q159*R_/$T159,0)+IF($U159=3,IF(J159-(J159-Q159)*($S159-R_)/($S159-$T159)&gt;J159,J159,J159-(J159-Q159)*($S159-R_)/($S159-$T159)),0),)</f>
        <v>45</v>
      </c>
      <c r="Z159" s="10">
        <f ca="1">ROUNDDOWN(IF($U159=1,L159,0)+IF($U159=2,R159*R_/$T159,0)+IF($U159=3,L159-(L159-R159)*($S159-R_)/($S159-$T159),0),)</f>
        <v>611</v>
      </c>
      <c r="AA159" s="13">
        <f t="shared" ca="1" si="23"/>
        <v>190</v>
      </c>
      <c r="AB159" s="45">
        <f t="shared" ca="1" si="25"/>
        <v>2498</v>
      </c>
      <c r="AP159" s="29"/>
    </row>
    <row r="160" spans="1:42" x14ac:dyDescent="0.3">
      <c r="A160" s="13">
        <v>155</v>
      </c>
      <c r="B160" s="13">
        <f t="shared" ca="1" si="21"/>
        <v>190</v>
      </c>
      <c r="C160" s="13">
        <f ca="1">FLOOR(V159+Y159*Лист1!$B$2,1)</f>
        <v>27</v>
      </c>
      <c r="D160" s="12">
        <f t="shared" ca="1" si="18"/>
        <v>163</v>
      </c>
      <c r="E160" s="12">
        <f t="shared" ca="1" si="24"/>
        <v>2498</v>
      </c>
      <c r="F160" s="13">
        <f ca="1">ROUNDDOWN(C160*Лист1!$B$6+RAND(),)</f>
        <v>22</v>
      </c>
      <c r="G160" s="18">
        <f ca="1">ROUNDDOWN(D160*Лист1!$B$6+RAND(),)</f>
        <v>131</v>
      </c>
      <c r="H160" s="18">
        <f ca="1">ROUNDDOWN(E160*Лист1!$B$6+RAND(),)</f>
        <v>1998</v>
      </c>
      <c r="I160" s="13">
        <f ca="1">FLOOR(G160/2*Fert,1)</f>
        <v>196</v>
      </c>
      <c r="J160" s="19">
        <f ca="1">ROUNDDOWN((I160-G160)*Лист1!$B$7+RAND(),)</f>
        <v>45</v>
      </c>
      <c r="K160" s="13">
        <f t="shared" ca="1" si="19"/>
        <v>2997</v>
      </c>
      <c r="L160" s="19">
        <f ca="1">ROUNDDOWN((K160-H160)*Лист1!$B$7+RAND(),)</f>
        <v>699</v>
      </c>
      <c r="M160" s="13">
        <f ca="1">ROUNDDOWN(F160*Лист1!$B$11+RAND(),)</f>
        <v>18</v>
      </c>
      <c r="N160" s="13">
        <f ca="1">ROUNDDOWN(G160*Лист1!$B$10+RAND(),)</f>
        <v>102</v>
      </c>
      <c r="O160" s="13">
        <f ca="1">ROUNDDOWN(H160*Лист1!$B$10+RAND(),)</f>
        <v>1558</v>
      </c>
      <c r="P160" s="24">
        <f ca="1">IFERROR(IF((C_child+assist*F160/J160)&gt;1,1,C_child+assist*F160/J160),0)</f>
        <v>0.91555555555555557</v>
      </c>
      <c r="Q160" s="13">
        <f t="shared" ca="1" si="22"/>
        <v>41</v>
      </c>
      <c r="R160" s="13">
        <f ca="1">ROUNDDOWN(L160*Лист1!$B$12+RAND(),)</f>
        <v>350</v>
      </c>
      <c r="S160" s="12">
        <f ca="1">F160*Лист1!$B$8+G160*Лист1!$B$8+J160*Лист1!$B$9+H160*Лист1!$B$8+L160*Лист1!$B$9</f>
        <v>71970</v>
      </c>
      <c r="T160" s="12">
        <f ca="1">M160*Лист1!$B$8+N160*Лист1!$B$8+Q160*Лист1!$B$9+O160*Лист1!$B$8+$R$5*Лист1!$B$9</f>
        <v>51900</v>
      </c>
      <c r="U160" s="12">
        <f t="shared" ca="1" si="20"/>
        <v>3</v>
      </c>
      <c r="V160" s="13">
        <f ca="1">ROUNDDOWN(IF($U160=1,F160,0)+IF($U160=2,M160*R_/$T160,0)+IF($U160=3,F160-(F160-M160)*($S160-R_)/($S160-$T160),0),)</f>
        <v>21</v>
      </c>
      <c r="W160" s="13">
        <f ca="1">ROUNDDOWN(IF($U160=1,G160,0)+IF($U160=2,N160*R_/$T160,0)+IF($U160=3,G160-(G160-N160)*($S160-R_)/($S160-$T160),0),)</f>
        <v>123</v>
      </c>
      <c r="X160" s="13">
        <f ca="1">ROUNDDOWN(IF($U160=1,H160,0)+IF($U160=2,O160*R_/$T160,0)+IF($U160=3,H160-(H160-O160)*($S160-R_)/($S160-$T160),0),)</f>
        <v>1889</v>
      </c>
      <c r="Y160" s="10">
        <f ca="1">ROUNDDOWN(IF($U160=1,J160,0)+IF($U160=2,Q160*R_/$T160,0)+IF($U160=3,IF(J160-(J160-Q160)*($S160-R_)/($S160-$T160)&gt;J160,J160,J160-(J160-Q160)*($S160-R_)/($S160-$T160)),0),)</f>
        <v>44</v>
      </c>
      <c r="Z160" s="10">
        <f ca="1">ROUNDDOWN(IF($U160=1,L160,0)+IF($U160=2,R160*R_/$T160,0)+IF($U160=3,L160-(L160-R160)*($S160-R_)/($S160-$T160),0),)</f>
        <v>612</v>
      </c>
      <c r="AA160" s="13">
        <f t="shared" ca="1" si="23"/>
        <v>188</v>
      </c>
      <c r="AB160" s="45">
        <f t="shared" ca="1" si="25"/>
        <v>2501</v>
      </c>
      <c r="AP160" s="29"/>
    </row>
    <row r="161" spans="1:42" x14ac:dyDescent="0.3">
      <c r="A161" s="13">
        <v>156</v>
      </c>
      <c r="B161" s="13">
        <f t="shared" ca="1" si="21"/>
        <v>188</v>
      </c>
      <c r="C161" s="13">
        <f ca="1">FLOOR(V160+Y160*Лист1!$B$2,1)</f>
        <v>28</v>
      </c>
      <c r="D161" s="12">
        <f t="shared" ca="1" si="18"/>
        <v>160</v>
      </c>
      <c r="E161" s="12">
        <f t="shared" ca="1" si="24"/>
        <v>2501</v>
      </c>
      <c r="F161" s="13">
        <f ca="1">ROUNDDOWN(C161*Лист1!$B$6+RAND(),)</f>
        <v>23</v>
      </c>
      <c r="G161" s="18">
        <f ca="1">ROUNDDOWN(D161*Лист1!$B$6+RAND(),)</f>
        <v>128</v>
      </c>
      <c r="H161" s="18">
        <f ca="1">ROUNDDOWN(E161*Лист1!$B$6+RAND(),)</f>
        <v>2000</v>
      </c>
      <c r="I161" s="13">
        <f ca="1">FLOOR(G161/2*Fert,1)</f>
        <v>192</v>
      </c>
      <c r="J161" s="19">
        <f ca="1">ROUNDDOWN((I161-G161)*Лист1!$B$7+RAND(),)</f>
        <v>44</v>
      </c>
      <c r="K161" s="13">
        <f t="shared" ca="1" si="19"/>
        <v>3000</v>
      </c>
      <c r="L161" s="19">
        <f ca="1">ROUNDDOWN((K161-H161)*Лист1!$B$7+RAND(),)</f>
        <v>700</v>
      </c>
      <c r="M161" s="13">
        <f ca="1">ROUNDDOWN(F161*Лист1!$B$11+RAND(),)</f>
        <v>18</v>
      </c>
      <c r="N161" s="13">
        <f ca="1">ROUNDDOWN(G161*Лист1!$B$10+RAND(),)</f>
        <v>100</v>
      </c>
      <c r="O161" s="13">
        <f ca="1">ROUNDDOWN(H161*Лист1!$B$10+RAND(),)</f>
        <v>1560</v>
      </c>
      <c r="P161" s="24">
        <f ca="1">IFERROR(IF((C_child+assist*F161/J161)&gt;1,1,C_child+assist*F161/J161),0)</f>
        <v>0.94431818181818183</v>
      </c>
      <c r="Q161" s="13">
        <f t="shared" ca="1" si="22"/>
        <v>42</v>
      </c>
      <c r="R161" s="13">
        <f ca="1">ROUNDDOWN(L161*Лист1!$B$12+RAND(),)</f>
        <v>350</v>
      </c>
      <c r="S161" s="12">
        <f ca="1">F161*Лист1!$B$8+G161*Лист1!$B$8+J161*Лист1!$B$9+H161*Лист1!$B$8+L161*Лист1!$B$9</f>
        <v>71970</v>
      </c>
      <c r="T161" s="12">
        <f ca="1">M161*Лист1!$B$8+N161*Лист1!$B$8+Q161*Лист1!$B$9+O161*Лист1!$B$8+$R$5*Лист1!$B$9</f>
        <v>51910</v>
      </c>
      <c r="U161" s="12">
        <f t="shared" ca="1" si="20"/>
        <v>3</v>
      </c>
      <c r="V161" s="13">
        <f ca="1">ROUNDDOWN(IF($U161=1,F161,0)+IF($U161=2,M161*R_/$T161,0)+IF($U161=3,F161-(F161-M161)*($S161-R_)/($S161-$T161),0),)</f>
        <v>21</v>
      </c>
      <c r="W161" s="13">
        <f ca="1">ROUNDDOWN(IF($U161=1,G161,0)+IF($U161=2,N161*R_/$T161,0)+IF($U161=3,G161-(G161-N161)*($S161-R_)/($S161-$T161),0),)</f>
        <v>121</v>
      </c>
      <c r="X161" s="13">
        <f ca="1">ROUNDDOWN(IF($U161=1,H161,0)+IF($U161=2,O161*R_/$T161,0)+IF($U161=3,H161-(H161-O161)*($S161-R_)/($S161-$T161),0),)</f>
        <v>1890</v>
      </c>
      <c r="Y161" s="10">
        <f ca="1">ROUNDDOWN(IF($U161=1,J161,0)+IF($U161=2,Q161*R_/$T161,0)+IF($U161=3,IF(J161-(J161-Q161)*($S161-R_)/($S161-$T161)&gt;J161,J161,J161-(J161-Q161)*($S161-R_)/($S161-$T161)),0),)</f>
        <v>43</v>
      </c>
      <c r="Z161" s="10">
        <f ca="1">ROUNDDOWN(IF($U161=1,L161,0)+IF($U161=2,R161*R_/$T161,0)+IF($U161=3,L161-(L161-R161)*($S161-R_)/($S161-$T161),0),)</f>
        <v>613</v>
      </c>
      <c r="AA161" s="13">
        <f t="shared" ca="1" si="23"/>
        <v>185</v>
      </c>
      <c r="AB161" s="45">
        <f t="shared" ca="1" si="25"/>
        <v>2503</v>
      </c>
      <c r="AP161" s="29"/>
    </row>
    <row r="162" spans="1:42" x14ac:dyDescent="0.3">
      <c r="A162" s="13">
        <v>157</v>
      </c>
      <c r="B162" s="13">
        <f t="shared" ca="1" si="21"/>
        <v>185</v>
      </c>
      <c r="C162" s="13">
        <f ca="1">FLOOR(V161+Y161*Лист1!$B$2,1)</f>
        <v>27</v>
      </c>
      <c r="D162" s="12">
        <f t="shared" ca="1" si="18"/>
        <v>158</v>
      </c>
      <c r="E162" s="12">
        <f t="shared" ca="1" si="24"/>
        <v>2503</v>
      </c>
      <c r="F162" s="13">
        <f ca="1">ROUNDDOWN(C162*Лист1!$B$6+RAND(),)</f>
        <v>21</v>
      </c>
      <c r="G162" s="18">
        <f ca="1">ROUNDDOWN(D162*Лист1!$B$6+RAND(),)</f>
        <v>127</v>
      </c>
      <c r="H162" s="18">
        <f ca="1">ROUNDDOWN(E162*Лист1!$B$6+RAND(),)</f>
        <v>2003</v>
      </c>
      <c r="I162" s="13">
        <f ca="1">FLOOR(G162/2*Fert,1)</f>
        <v>190</v>
      </c>
      <c r="J162" s="19">
        <f ca="1">ROUNDDOWN((I162-G162)*Лист1!$B$7+RAND(),)</f>
        <v>44</v>
      </c>
      <c r="K162" s="13">
        <f t="shared" ca="1" si="19"/>
        <v>3004</v>
      </c>
      <c r="L162" s="19">
        <f ca="1">ROUNDDOWN((K162-H162)*Лист1!$B$7+RAND(),)</f>
        <v>701</v>
      </c>
      <c r="M162" s="13">
        <f ca="1">ROUNDDOWN(F162*Лист1!$B$11+RAND(),)</f>
        <v>16</v>
      </c>
      <c r="N162" s="13">
        <f ca="1">ROUNDDOWN(G162*Лист1!$B$10+RAND(),)</f>
        <v>99</v>
      </c>
      <c r="O162" s="13">
        <f ca="1">ROUNDDOWN(H162*Лист1!$B$10+RAND(),)</f>
        <v>1563</v>
      </c>
      <c r="P162" s="24">
        <f ca="1">IFERROR(IF((C_child+assist*F162/J162)&gt;1,1,C_child+assist*F162/J162),0)</f>
        <v>0.90568181818181814</v>
      </c>
      <c r="Q162" s="13">
        <f t="shared" ca="1" si="22"/>
        <v>40</v>
      </c>
      <c r="R162" s="13">
        <f ca="1">ROUNDDOWN(L162*Лист1!$B$12+RAND(),)</f>
        <v>350</v>
      </c>
      <c r="S162" s="12">
        <f ca="1">F162*Лист1!$B$8+G162*Лист1!$B$8+J162*Лист1!$B$9+H162*Лист1!$B$8+L162*Лист1!$B$9</f>
        <v>71980</v>
      </c>
      <c r="T162" s="12">
        <f ca="1">M162*Лист1!$B$8+N162*Лист1!$B$8+Q162*Лист1!$B$9+O162*Лист1!$B$8+$R$5*Лист1!$B$9</f>
        <v>51890</v>
      </c>
      <c r="U162" s="12">
        <f t="shared" ca="1" si="20"/>
        <v>3</v>
      </c>
      <c r="V162" s="13">
        <f ca="1">ROUNDDOWN(IF($U162=1,F162,0)+IF($U162=2,M162*R_/$T162,0)+IF($U162=3,F162-(F162-M162)*($S162-R_)/($S162-$T162),0),)</f>
        <v>19</v>
      </c>
      <c r="W162" s="13">
        <f ca="1">ROUNDDOWN(IF($U162=1,G162,0)+IF($U162=2,N162*R_/$T162,0)+IF($U162=3,G162-(G162-N162)*($S162-R_)/($S162-$T162),0),)</f>
        <v>120</v>
      </c>
      <c r="X162" s="13">
        <f ca="1">ROUNDDOWN(IF($U162=1,H162,0)+IF($U162=2,O162*R_/$T162,0)+IF($U162=3,H162-(H162-O162)*($S162-R_)/($S162-$T162),0),)</f>
        <v>1893</v>
      </c>
      <c r="Y162" s="10">
        <f ca="1">ROUNDDOWN(IF($U162=1,J162,0)+IF($U162=2,Q162*R_/$T162,0)+IF($U162=3,IF(J162-(J162-Q162)*($S162-R_)/($S162-$T162)&gt;J162,J162,J162-(J162-Q162)*($S162-R_)/($S162-$T162)),0),)</f>
        <v>43</v>
      </c>
      <c r="Z162" s="10">
        <f ca="1">ROUNDDOWN(IF($U162=1,L162,0)+IF($U162=2,R162*R_/$T162,0)+IF($U162=3,L162-(L162-R162)*($S162-R_)/($S162-$T162),0),)</f>
        <v>613</v>
      </c>
      <c r="AA162" s="13">
        <f t="shared" ca="1" si="23"/>
        <v>182</v>
      </c>
      <c r="AB162" s="45">
        <f t="shared" ca="1" si="25"/>
        <v>2506</v>
      </c>
      <c r="AP162" s="29"/>
    </row>
    <row r="163" spans="1:42" x14ac:dyDescent="0.3">
      <c r="A163" s="13">
        <v>158</v>
      </c>
      <c r="B163" s="13">
        <f t="shared" ca="1" si="21"/>
        <v>182</v>
      </c>
      <c r="C163" s="13">
        <f ca="1">FLOOR(V162+Y162*Лист1!$B$2,1)</f>
        <v>25</v>
      </c>
      <c r="D163" s="12">
        <f t="shared" ca="1" si="18"/>
        <v>157</v>
      </c>
      <c r="E163" s="12">
        <f t="shared" ca="1" si="24"/>
        <v>2506</v>
      </c>
      <c r="F163" s="13">
        <f ca="1">ROUNDDOWN(C163*Лист1!$B$6+RAND(),)</f>
        <v>20</v>
      </c>
      <c r="G163" s="18">
        <f ca="1">ROUNDDOWN(D163*Лист1!$B$6+RAND(),)</f>
        <v>126</v>
      </c>
      <c r="H163" s="18">
        <f ca="1">ROUNDDOWN(E163*Лист1!$B$6+RAND(),)</f>
        <v>2005</v>
      </c>
      <c r="I163" s="13">
        <f ca="1">FLOOR(G163/2*Fert,1)</f>
        <v>189</v>
      </c>
      <c r="J163" s="19">
        <f ca="1">ROUNDDOWN((I163-G163)*Лист1!$B$7+RAND(),)</f>
        <v>44</v>
      </c>
      <c r="K163" s="13">
        <f t="shared" ca="1" si="19"/>
        <v>3007</v>
      </c>
      <c r="L163" s="19">
        <f ca="1">ROUNDDOWN((K163-H163)*Лист1!$B$7+RAND(),)</f>
        <v>701</v>
      </c>
      <c r="M163" s="13">
        <f ca="1">ROUNDDOWN(F163*Лист1!$B$11+RAND(),)</f>
        <v>16</v>
      </c>
      <c r="N163" s="13">
        <f ca="1">ROUNDDOWN(G163*Лист1!$B$10+RAND(),)</f>
        <v>99</v>
      </c>
      <c r="O163" s="13">
        <f ca="1">ROUNDDOWN(H163*Лист1!$B$10+RAND(),)</f>
        <v>1564</v>
      </c>
      <c r="P163" s="24">
        <f ca="1">IFERROR(IF((C_child+assist*F163/J163)&gt;1,1,C_child+assist*F163/J163),0)</f>
        <v>0.88636363636363635</v>
      </c>
      <c r="Q163" s="13">
        <f t="shared" ca="1" si="22"/>
        <v>39</v>
      </c>
      <c r="R163" s="13">
        <f ca="1">ROUNDDOWN(L163*Лист1!$B$12+RAND(),)</f>
        <v>350</v>
      </c>
      <c r="S163" s="12">
        <f ca="1">F163*Лист1!$B$8+G163*Лист1!$B$8+J163*Лист1!$B$9+H163*Лист1!$B$8+L163*Лист1!$B$9</f>
        <v>71980</v>
      </c>
      <c r="T163" s="12">
        <f ca="1">M163*Лист1!$B$8+N163*Лист1!$B$8+Q163*Лист1!$B$9+O163*Лист1!$B$8+$R$5*Лист1!$B$9</f>
        <v>51910</v>
      </c>
      <c r="U163" s="12">
        <f t="shared" ca="1" si="20"/>
        <v>3</v>
      </c>
      <c r="V163" s="13">
        <f ca="1">ROUNDDOWN(IF($U163=1,F163,0)+IF($U163=2,M163*R_/$T163,0)+IF($U163=3,F163-(F163-M163)*($S163-R_)/($S163-$T163),0),)</f>
        <v>19</v>
      </c>
      <c r="W163" s="13">
        <f ca="1">ROUNDDOWN(IF($U163=1,G163,0)+IF($U163=2,N163*R_/$T163,0)+IF($U163=3,G163-(G163-N163)*($S163-R_)/($S163-$T163),0),)</f>
        <v>119</v>
      </c>
      <c r="X163" s="13">
        <f ca="1">ROUNDDOWN(IF($U163=1,H163,0)+IF($U163=2,O163*R_/$T163,0)+IF($U163=3,H163-(H163-O163)*($S163-R_)/($S163-$T163),0),)</f>
        <v>1895</v>
      </c>
      <c r="Y163" s="10">
        <f ca="1">ROUNDDOWN(IF($U163=1,J163,0)+IF($U163=2,Q163*R_/$T163,0)+IF($U163=3,IF(J163-(J163-Q163)*($S163-R_)/($S163-$T163)&gt;J163,J163,J163-(J163-Q163)*($S163-R_)/($S163-$T163)),0),)</f>
        <v>42</v>
      </c>
      <c r="Z163" s="10">
        <f ca="1">ROUNDDOWN(IF($U163=1,L163,0)+IF($U163=2,R163*R_/$T163,0)+IF($U163=3,L163-(L163-R163)*($S163-R_)/($S163-$T163),0),)</f>
        <v>613</v>
      </c>
      <c r="AA163" s="13">
        <f t="shared" ca="1" si="23"/>
        <v>180</v>
      </c>
      <c r="AB163" s="45">
        <f t="shared" ca="1" si="25"/>
        <v>2508</v>
      </c>
      <c r="AP163" s="29"/>
    </row>
    <row r="164" spans="1:42" x14ac:dyDescent="0.3">
      <c r="A164" s="13">
        <v>159</v>
      </c>
      <c r="B164" s="13">
        <f t="shared" ca="1" si="21"/>
        <v>180</v>
      </c>
      <c r="C164" s="13">
        <f ca="1">FLOOR(V163+Y163*Лист1!$B$2,1)</f>
        <v>25</v>
      </c>
      <c r="D164" s="12">
        <f t="shared" ca="1" si="18"/>
        <v>155</v>
      </c>
      <c r="E164" s="12">
        <f t="shared" ca="1" si="24"/>
        <v>2508</v>
      </c>
      <c r="F164" s="13">
        <f ca="1">ROUNDDOWN(C164*Лист1!$B$6+RAND(),)</f>
        <v>20</v>
      </c>
      <c r="G164" s="18">
        <f ca="1">ROUNDDOWN(D164*Лист1!$B$6+RAND(),)</f>
        <v>124</v>
      </c>
      <c r="H164" s="18">
        <f ca="1">ROUNDDOWN(E164*Лист1!$B$6+RAND(),)</f>
        <v>2007</v>
      </c>
      <c r="I164" s="13">
        <f ca="1">FLOOR(G164/2*Fert,1)</f>
        <v>186</v>
      </c>
      <c r="J164" s="19">
        <f ca="1">ROUNDDOWN((I164-G164)*Лист1!$B$7+RAND(),)</f>
        <v>44</v>
      </c>
      <c r="K164" s="13">
        <f t="shared" ca="1" si="19"/>
        <v>3010</v>
      </c>
      <c r="L164" s="19">
        <f ca="1">ROUNDDOWN((K164-H164)*Лист1!$B$7+RAND(),)</f>
        <v>702</v>
      </c>
      <c r="M164" s="13">
        <f ca="1">ROUNDDOWN(F164*Лист1!$B$11+RAND(),)</f>
        <v>16</v>
      </c>
      <c r="N164" s="13">
        <f ca="1">ROUNDDOWN(G164*Лист1!$B$10+RAND(),)</f>
        <v>96</v>
      </c>
      <c r="O164" s="13">
        <f ca="1">ROUNDDOWN(H164*Лист1!$B$10+RAND(),)</f>
        <v>1565</v>
      </c>
      <c r="P164" s="24">
        <f ca="1">IFERROR(IF((C_child+assist*F164/J164)&gt;1,1,C_child+assist*F164/J164),0)</f>
        <v>0.88636363636363635</v>
      </c>
      <c r="Q164" s="13">
        <f t="shared" ca="1" si="22"/>
        <v>39</v>
      </c>
      <c r="R164" s="13">
        <f ca="1">ROUNDDOWN(L164*Лист1!$B$12+RAND(),)</f>
        <v>351</v>
      </c>
      <c r="S164" s="12">
        <f ca="1">F164*Лист1!$B$8+G164*Лист1!$B$8+J164*Лист1!$B$9+H164*Лист1!$B$8+L164*Лист1!$B$9</f>
        <v>71990</v>
      </c>
      <c r="T164" s="12">
        <f ca="1">M164*Лист1!$B$8+N164*Лист1!$B$8+Q164*Лист1!$B$9+O164*Лист1!$B$8+$R$5*Лист1!$B$9</f>
        <v>51850</v>
      </c>
      <c r="U164" s="12">
        <f t="shared" ca="1" si="20"/>
        <v>3</v>
      </c>
      <c r="V164" s="13">
        <f ca="1">ROUNDDOWN(IF($U164=1,F164,0)+IF($U164=2,M164*R_/$T164,0)+IF($U164=3,F164-(F164-M164)*($S164-R_)/($S164-$T164),0),)</f>
        <v>19</v>
      </c>
      <c r="W164" s="13">
        <f ca="1">ROUNDDOWN(IF($U164=1,G164,0)+IF($U164=2,N164*R_/$T164,0)+IF($U164=3,G164-(G164-N164)*($S164-R_)/($S164-$T164),0),)</f>
        <v>117</v>
      </c>
      <c r="X164" s="13">
        <f ca="1">ROUNDDOWN(IF($U164=1,H164,0)+IF($U164=2,O164*R_/$T164,0)+IF($U164=3,H164-(H164-O164)*($S164-R_)/($S164-$T164),0),)</f>
        <v>1897</v>
      </c>
      <c r="Y164" s="10">
        <f ca="1">ROUNDDOWN(IF($U164=1,J164,0)+IF($U164=2,Q164*R_/$T164,0)+IF($U164=3,IF(J164-(J164-Q164)*($S164-R_)/($S164-$T164)&gt;J164,J164,J164-(J164-Q164)*($S164-R_)/($S164-$T164)),0),)</f>
        <v>42</v>
      </c>
      <c r="Z164" s="10">
        <f ca="1">ROUNDDOWN(IF($U164=1,L164,0)+IF($U164=2,R164*R_/$T164,0)+IF($U164=3,L164-(L164-R164)*($S164-R_)/($S164-$T164),0),)</f>
        <v>615</v>
      </c>
      <c r="AA164" s="13">
        <f t="shared" ca="1" si="23"/>
        <v>178</v>
      </c>
      <c r="AB164" s="45">
        <f t="shared" ca="1" si="25"/>
        <v>2512</v>
      </c>
      <c r="AP164" s="29"/>
    </row>
    <row r="165" spans="1:42" x14ac:dyDescent="0.3">
      <c r="A165" s="13">
        <v>160</v>
      </c>
      <c r="B165" s="13">
        <f t="shared" ca="1" si="21"/>
        <v>178</v>
      </c>
      <c r="C165" s="13">
        <f ca="1">FLOOR(V164+Y164*Лист1!$B$2,1)</f>
        <v>25</v>
      </c>
      <c r="D165" s="12">
        <f t="shared" ca="1" si="18"/>
        <v>153</v>
      </c>
      <c r="E165" s="12">
        <f t="shared" ca="1" si="24"/>
        <v>2512</v>
      </c>
      <c r="F165" s="13">
        <f ca="1">ROUNDDOWN(C165*Лист1!$B$6+RAND(),)</f>
        <v>20</v>
      </c>
      <c r="G165" s="18">
        <f ca="1">ROUNDDOWN(D165*Лист1!$B$6+RAND(),)</f>
        <v>122</v>
      </c>
      <c r="H165" s="18">
        <f ca="1">ROUNDDOWN(E165*Лист1!$B$6+RAND(),)</f>
        <v>2010</v>
      </c>
      <c r="I165" s="13">
        <f ca="1">FLOOR(G165/2*Fert,1)</f>
        <v>183</v>
      </c>
      <c r="J165" s="19">
        <f ca="1">ROUNDDOWN((I165-G165)*Лист1!$B$7+RAND(),)</f>
        <v>43</v>
      </c>
      <c r="K165" s="13">
        <f t="shared" ca="1" si="19"/>
        <v>3015</v>
      </c>
      <c r="L165" s="19">
        <f ca="1">ROUNDDOWN((K165-H165)*Лист1!$B$7+RAND(),)</f>
        <v>704</v>
      </c>
      <c r="M165" s="13">
        <f ca="1">ROUNDDOWN(F165*Лист1!$B$11+RAND(),)</f>
        <v>16</v>
      </c>
      <c r="N165" s="13">
        <f ca="1">ROUNDDOWN(G165*Лист1!$B$10+RAND(),)</f>
        <v>95</v>
      </c>
      <c r="O165" s="13">
        <f ca="1">ROUNDDOWN(H165*Лист1!$B$10+RAND(),)</f>
        <v>1568</v>
      </c>
      <c r="P165" s="24">
        <f ca="1">IFERROR(IF((C_child+assist*F165/J165)&gt;1,1,C_child+assist*F165/J165),0)</f>
        <v>0.89534883720930236</v>
      </c>
      <c r="Q165" s="13">
        <f t="shared" ca="1" si="22"/>
        <v>38</v>
      </c>
      <c r="R165" s="13">
        <f ca="1">ROUNDDOWN(L165*Лист1!$B$12+RAND(),)</f>
        <v>352</v>
      </c>
      <c r="S165" s="12">
        <f ca="1">F165*Лист1!$B$8+G165*Лист1!$B$8+J165*Лист1!$B$9+H165*Лист1!$B$8+L165*Лист1!$B$9</f>
        <v>72030</v>
      </c>
      <c r="T165" s="12">
        <f ca="1">M165*Лист1!$B$8+N165*Лист1!$B$8+Q165*Лист1!$B$9+O165*Лист1!$B$8+$R$5*Лист1!$B$9</f>
        <v>51900</v>
      </c>
      <c r="U165" s="12">
        <f t="shared" ca="1" si="20"/>
        <v>3</v>
      </c>
      <c r="V165" s="13">
        <f ca="1">ROUNDDOWN(IF($U165=1,F165,0)+IF($U165=2,M165*R_/$T165,0)+IF($U165=3,F165-(F165-M165)*($S165-R_)/($S165-$T165),0),)</f>
        <v>19</v>
      </c>
      <c r="W165" s="13">
        <f ca="1">ROUNDDOWN(IF($U165=1,G165,0)+IF($U165=2,N165*R_/$T165,0)+IF($U165=3,G165-(G165-N165)*($S165-R_)/($S165-$T165),0),)</f>
        <v>115</v>
      </c>
      <c r="X165" s="13">
        <f ca="1">ROUNDDOWN(IF($U165=1,H165,0)+IF($U165=2,O165*R_/$T165,0)+IF($U165=3,H165-(H165-O165)*($S165-R_)/($S165-$T165),0),)</f>
        <v>1899</v>
      </c>
      <c r="Y165" s="10">
        <f ca="1">ROUNDDOWN(IF($U165=1,J165,0)+IF($U165=2,Q165*R_/$T165,0)+IF($U165=3,IF(J165-(J165-Q165)*($S165-R_)/($S165-$T165)&gt;J165,J165,J165-(J165-Q165)*($S165-R_)/($S165-$T165)),0),)</f>
        <v>41</v>
      </c>
      <c r="Z165" s="10">
        <f ca="1">ROUNDDOWN(IF($U165=1,L165,0)+IF($U165=2,R165*R_/$T165,0)+IF($U165=3,L165-(L165-R165)*($S165-R_)/($S165-$T165),0),)</f>
        <v>616</v>
      </c>
      <c r="AA165" s="13">
        <f t="shared" ca="1" si="23"/>
        <v>175</v>
      </c>
      <c r="AB165" s="45">
        <f t="shared" ca="1" si="25"/>
        <v>2515</v>
      </c>
      <c r="AP165" s="29"/>
    </row>
    <row r="166" spans="1:42" x14ac:dyDescent="0.3">
      <c r="A166" s="13">
        <v>161</v>
      </c>
      <c r="B166" s="13">
        <f t="shared" ca="1" si="21"/>
        <v>175</v>
      </c>
      <c r="C166" s="13">
        <f ca="1">FLOOR(V165+Y165*Лист1!$B$2,1)</f>
        <v>25</v>
      </c>
      <c r="D166" s="12">
        <f t="shared" ca="1" si="18"/>
        <v>150</v>
      </c>
      <c r="E166" s="12">
        <f t="shared" ca="1" si="24"/>
        <v>2515</v>
      </c>
      <c r="F166" s="13">
        <f ca="1">ROUNDDOWN(C166*Лист1!$B$6+RAND(),)</f>
        <v>20</v>
      </c>
      <c r="G166" s="18">
        <f ca="1">ROUNDDOWN(D166*Лист1!$B$6+RAND(),)</f>
        <v>120</v>
      </c>
      <c r="H166" s="18">
        <f ca="1">ROUNDDOWN(E166*Лист1!$B$6+RAND(),)</f>
        <v>2012</v>
      </c>
      <c r="I166" s="13">
        <f ca="1">FLOOR(G166/2*Fert,1)</f>
        <v>180</v>
      </c>
      <c r="J166" s="19">
        <f ca="1">ROUNDDOWN((I166-G166)*Лист1!$B$7+RAND(),)</f>
        <v>42</v>
      </c>
      <c r="K166" s="13">
        <f t="shared" ca="1" si="19"/>
        <v>3018</v>
      </c>
      <c r="L166" s="19">
        <f ca="1">ROUNDDOWN((K166-H166)*Лист1!$B$7+RAND(),)</f>
        <v>704</v>
      </c>
      <c r="M166" s="13">
        <f ca="1">ROUNDDOWN(F166*Лист1!$B$11+RAND(),)</f>
        <v>15</v>
      </c>
      <c r="N166" s="13">
        <f ca="1">ROUNDDOWN(G166*Лист1!$B$10+RAND(),)</f>
        <v>94</v>
      </c>
      <c r="O166" s="13">
        <f ca="1">ROUNDDOWN(H166*Лист1!$B$10+RAND(),)</f>
        <v>1570</v>
      </c>
      <c r="P166" s="24">
        <f ca="1">IFERROR(IF((C_child+assist*F166/J166)&gt;1,1,C_child+assist*F166/J166),0)</f>
        <v>0.90476190476190477</v>
      </c>
      <c r="Q166" s="13">
        <f t="shared" ca="1" si="22"/>
        <v>38</v>
      </c>
      <c r="R166" s="13">
        <f ca="1">ROUNDDOWN(L166*Лист1!$B$12+RAND(),)</f>
        <v>352</v>
      </c>
      <c r="S166" s="12">
        <f ca="1">F166*Лист1!$B$8+G166*Лист1!$B$8+J166*Лист1!$B$9+H166*Лист1!$B$8+L166*Лист1!$B$9</f>
        <v>72020</v>
      </c>
      <c r="T166" s="12">
        <f ca="1">M166*Лист1!$B$8+N166*Лист1!$B$8+Q166*Лист1!$B$9+O166*Лист1!$B$8+$R$5*Лист1!$B$9</f>
        <v>51900</v>
      </c>
      <c r="U166" s="12">
        <f t="shared" ca="1" si="20"/>
        <v>3</v>
      </c>
      <c r="V166" s="13">
        <f ca="1">ROUNDDOWN(IF($U166=1,F166,0)+IF($U166=2,M166*R_/$T166,0)+IF($U166=3,F166-(F166-M166)*($S166-R_)/($S166-$T166),0),)</f>
        <v>18</v>
      </c>
      <c r="W166" s="13">
        <f ca="1">ROUNDDOWN(IF($U166=1,G166,0)+IF($U166=2,N166*R_/$T166,0)+IF($U166=3,G166-(G166-N166)*($S166-R_)/($S166-$T166),0),)</f>
        <v>113</v>
      </c>
      <c r="X166" s="13">
        <f ca="1">ROUNDDOWN(IF($U166=1,H166,0)+IF($U166=2,O166*R_/$T166,0)+IF($U166=3,H166-(H166-O166)*($S166-R_)/($S166-$T166),0),)</f>
        <v>1901</v>
      </c>
      <c r="Y166" s="10">
        <f ca="1">ROUNDDOWN(IF($U166=1,J166,0)+IF($U166=2,Q166*R_/$T166,0)+IF($U166=3,IF(J166-(J166-Q166)*($S166-R_)/($S166-$T166)&gt;J166,J166,J166-(J166-Q166)*($S166-R_)/($S166-$T166)),0),)</f>
        <v>41</v>
      </c>
      <c r="Z166" s="10">
        <f ca="1">ROUNDDOWN(IF($U166=1,L166,0)+IF($U166=2,R166*R_/$T166,0)+IF($U166=3,L166-(L166-R166)*($S166-R_)/($S166-$T166),0),)</f>
        <v>616</v>
      </c>
      <c r="AA166" s="13">
        <f t="shared" ca="1" si="23"/>
        <v>172</v>
      </c>
      <c r="AB166" s="45">
        <f t="shared" ca="1" si="25"/>
        <v>2517</v>
      </c>
      <c r="AP166" s="29"/>
    </row>
    <row r="167" spans="1:42" x14ac:dyDescent="0.3">
      <c r="A167" s="13">
        <v>162</v>
      </c>
      <c r="B167" s="13">
        <f t="shared" ca="1" si="21"/>
        <v>172</v>
      </c>
      <c r="C167" s="13">
        <f ca="1">FLOOR(V166+Y166*Лист1!$B$2,1)</f>
        <v>24</v>
      </c>
      <c r="D167" s="12">
        <f t="shared" ca="1" si="18"/>
        <v>148</v>
      </c>
      <c r="E167" s="12">
        <f t="shared" ca="1" si="24"/>
        <v>2517</v>
      </c>
      <c r="F167" s="13">
        <f ca="1">ROUNDDOWN(C167*Лист1!$B$6+RAND(),)</f>
        <v>19</v>
      </c>
      <c r="G167" s="18">
        <f ca="1">ROUNDDOWN(D167*Лист1!$B$6+RAND(),)</f>
        <v>119</v>
      </c>
      <c r="H167" s="18">
        <f ca="1">ROUNDDOWN(E167*Лист1!$B$6+RAND(),)</f>
        <v>2014</v>
      </c>
      <c r="I167" s="13">
        <f ca="1">FLOOR(G167/2*Fert,1)</f>
        <v>178</v>
      </c>
      <c r="J167" s="19">
        <f ca="1">ROUNDDOWN((I167-G167)*Лист1!$B$7+RAND(),)</f>
        <v>42</v>
      </c>
      <c r="K167" s="13">
        <f t="shared" ca="1" si="19"/>
        <v>3021</v>
      </c>
      <c r="L167" s="19">
        <f ca="1">ROUNDDOWN((K167-H167)*Лист1!$B$7+RAND(),)</f>
        <v>705</v>
      </c>
      <c r="M167" s="13">
        <f ca="1">ROUNDDOWN(F167*Лист1!$B$11+RAND(),)</f>
        <v>14</v>
      </c>
      <c r="N167" s="13">
        <f ca="1">ROUNDDOWN(G167*Лист1!$B$10+RAND(),)</f>
        <v>93</v>
      </c>
      <c r="O167" s="13">
        <f ca="1">ROUNDDOWN(H167*Лист1!$B$10+RAND(),)</f>
        <v>1571</v>
      </c>
      <c r="P167" s="24">
        <f ca="1">IFERROR(IF((C_child+assist*F167/J167)&gt;1,1,C_child+assist*F167/J167),0)</f>
        <v>0.88452380952380949</v>
      </c>
      <c r="Q167" s="13">
        <f t="shared" ca="1" si="22"/>
        <v>38</v>
      </c>
      <c r="R167" s="13">
        <f ca="1">ROUNDDOWN(L167*Лист1!$B$12+RAND(),)</f>
        <v>352</v>
      </c>
      <c r="S167" s="12">
        <f ca="1">F167*Лист1!$B$8+G167*Лист1!$B$8+J167*Лист1!$B$9+H167*Лист1!$B$8+L167*Лист1!$B$9</f>
        <v>72030</v>
      </c>
      <c r="T167" s="12">
        <f ca="1">M167*Лист1!$B$8+N167*Лист1!$B$8+Q167*Лист1!$B$9+O167*Лист1!$B$8+$R$5*Лист1!$B$9</f>
        <v>51870</v>
      </c>
      <c r="U167" s="12">
        <f t="shared" ca="1" si="20"/>
        <v>3</v>
      </c>
      <c r="V167" s="13">
        <f ca="1">ROUNDDOWN(IF($U167=1,F167,0)+IF($U167=2,M167*R_/$T167,0)+IF($U167=3,F167-(F167-M167)*($S167-R_)/($S167-$T167),0),)</f>
        <v>17</v>
      </c>
      <c r="W167" s="13">
        <f ca="1">ROUNDDOWN(IF($U167=1,G167,0)+IF($U167=2,N167*R_/$T167,0)+IF($U167=3,G167-(G167-N167)*($S167-R_)/($S167-$T167),0),)</f>
        <v>112</v>
      </c>
      <c r="X167" s="13">
        <f ca="1">ROUNDDOWN(IF($U167=1,H167,0)+IF($U167=2,O167*R_/$T167,0)+IF($U167=3,H167-(H167-O167)*($S167-R_)/($S167-$T167),0),)</f>
        <v>1903</v>
      </c>
      <c r="Y167" s="10">
        <f ca="1">ROUNDDOWN(IF($U167=1,J167,0)+IF($U167=2,Q167*R_/$T167,0)+IF($U167=3,IF(J167-(J167-Q167)*($S167-R_)/($S167-$T167)&gt;J167,J167,J167-(J167-Q167)*($S167-R_)/($S167-$T167)),0),)</f>
        <v>41</v>
      </c>
      <c r="Z167" s="10">
        <f ca="1">ROUNDDOWN(IF($U167=1,L167,0)+IF($U167=2,R167*R_/$T167,0)+IF($U167=3,L167-(L167-R167)*($S167-R_)/($S167-$T167),0),)</f>
        <v>616</v>
      </c>
      <c r="AA167" s="13">
        <f t="shared" ca="1" si="23"/>
        <v>170</v>
      </c>
      <c r="AB167" s="45">
        <f t="shared" ca="1" si="25"/>
        <v>2519</v>
      </c>
      <c r="AP167" s="29"/>
    </row>
    <row r="168" spans="1:42" x14ac:dyDescent="0.3">
      <c r="A168" s="13">
        <v>163</v>
      </c>
      <c r="B168" s="13">
        <f t="shared" ca="1" si="21"/>
        <v>170</v>
      </c>
      <c r="C168" s="13">
        <f ca="1">FLOOR(V167+Y167*Лист1!$B$2,1)</f>
        <v>23</v>
      </c>
      <c r="D168" s="12">
        <f t="shared" ca="1" si="18"/>
        <v>147</v>
      </c>
      <c r="E168" s="12">
        <f t="shared" ca="1" si="24"/>
        <v>2519</v>
      </c>
      <c r="F168" s="13">
        <f ca="1">ROUNDDOWN(C168*Лист1!$B$6+RAND(),)</f>
        <v>19</v>
      </c>
      <c r="G168" s="18">
        <f ca="1">ROUNDDOWN(D168*Лист1!$B$6+RAND(),)</f>
        <v>118</v>
      </c>
      <c r="H168" s="18">
        <f ca="1">ROUNDDOWN(E168*Лист1!$B$6+RAND(),)</f>
        <v>2015</v>
      </c>
      <c r="I168" s="13">
        <f ca="1">FLOOR(G168/2*Fert,1)</f>
        <v>177</v>
      </c>
      <c r="J168" s="19">
        <f ca="1">ROUNDDOWN((I168-G168)*Лист1!$B$7+RAND(),)</f>
        <v>41</v>
      </c>
      <c r="K168" s="13">
        <f t="shared" ca="1" si="19"/>
        <v>3022</v>
      </c>
      <c r="L168" s="19">
        <f ca="1">ROUNDDOWN((K168-H168)*Лист1!$B$7+RAND(),)</f>
        <v>705</v>
      </c>
      <c r="M168" s="13">
        <f ca="1">ROUNDDOWN(F168*Лист1!$B$11+RAND(),)</f>
        <v>15</v>
      </c>
      <c r="N168" s="13">
        <f ca="1">ROUNDDOWN(G168*Лист1!$B$10+RAND(),)</f>
        <v>92</v>
      </c>
      <c r="O168" s="13">
        <f ca="1">ROUNDDOWN(H168*Лист1!$B$10+RAND(),)</f>
        <v>1572</v>
      </c>
      <c r="P168" s="24">
        <f ca="1">IFERROR(IF((C_child+assist*F168/J168)&gt;1,1,C_child+assist*F168/J168),0)</f>
        <v>0.89390243902439015</v>
      </c>
      <c r="Q168" s="13">
        <f t="shared" ca="1" si="22"/>
        <v>37</v>
      </c>
      <c r="R168" s="13">
        <f ca="1">ROUNDDOWN(L168*Лист1!$B$12+RAND(),)</f>
        <v>353</v>
      </c>
      <c r="S168" s="12">
        <f ca="1">F168*Лист1!$B$8+G168*Лист1!$B$8+J168*Лист1!$B$9+H168*Лист1!$B$8+L168*Лист1!$B$9</f>
        <v>72020</v>
      </c>
      <c r="T168" s="12">
        <f ca="1">M168*Лист1!$B$8+N168*Лист1!$B$8+Q168*Лист1!$B$9+O168*Лист1!$B$8+$R$5*Лист1!$B$9</f>
        <v>51890</v>
      </c>
      <c r="U168" s="12">
        <f t="shared" ca="1" si="20"/>
        <v>3</v>
      </c>
      <c r="V168" s="13">
        <f ca="1">ROUNDDOWN(IF($U168=1,F168,0)+IF($U168=2,M168*R_/$T168,0)+IF($U168=3,F168-(F168-M168)*($S168-R_)/($S168-$T168),0),)</f>
        <v>18</v>
      </c>
      <c r="W168" s="13">
        <f ca="1">ROUNDDOWN(IF($U168=1,G168,0)+IF($U168=2,N168*R_/$T168,0)+IF($U168=3,G168-(G168-N168)*($S168-R_)/($S168-$T168),0),)</f>
        <v>111</v>
      </c>
      <c r="X168" s="13">
        <f ca="1">ROUNDDOWN(IF($U168=1,H168,0)+IF($U168=2,O168*R_/$T168,0)+IF($U168=3,H168-(H168-O168)*($S168-R_)/($S168-$T168),0),)</f>
        <v>1904</v>
      </c>
      <c r="Y168" s="10">
        <f ca="1">ROUNDDOWN(IF($U168=1,J168,0)+IF($U168=2,Q168*R_/$T168,0)+IF($U168=3,IF(J168-(J168-Q168)*($S168-R_)/($S168-$T168)&gt;J168,J168,J168-(J168-Q168)*($S168-R_)/($S168-$T168)),0),)</f>
        <v>40</v>
      </c>
      <c r="Z168" s="10">
        <f ca="1">ROUNDDOWN(IF($U168=1,L168,0)+IF($U168=2,R168*R_/$T168,0)+IF($U168=3,L168-(L168-R168)*($S168-R_)/($S168-$T168),0),)</f>
        <v>617</v>
      </c>
      <c r="AA168" s="13">
        <f t="shared" ca="1" si="23"/>
        <v>169</v>
      </c>
      <c r="AB168" s="45">
        <f t="shared" ca="1" si="25"/>
        <v>2521</v>
      </c>
      <c r="AP168" s="29"/>
    </row>
    <row r="169" spans="1:42" x14ac:dyDescent="0.3">
      <c r="A169" s="13">
        <v>164</v>
      </c>
      <c r="B169" s="13">
        <f t="shared" ca="1" si="21"/>
        <v>169</v>
      </c>
      <c r="C169" s="13">
        <f ca="1">FLOOR(V168+Y168*Лист1!$B$2,1)</f>
        <v>24</v>
      </c>
      <c r="D169" s="12">
        <f t="shared" ca="1" si="18"/>
        <v>145</v>
      </c>
      <c r="E169" s="12">
        <f t="shared" ca="1" si="24"/>
        <v>2521</v>
      </c>
      <c r="F169" s="13">
        <f ca="1">ROUNDDOWN(C169*Лист1!$B$6+RAND(),)</f>
        <v>20</v>
      </c>
      <c r="G169" s="18">
        <f ca="1">ROUNDDOWN(D169*Лист1!$B$6+RAND(),)</f>
        <v>116</v>
      </c>
      <c r="H169" s="18">
        <f ca="1">ROUNDDOWN(E169*Лист1!$B$6+RAND(),)</f>
        <v>2017</v>
      </c>
      <c r="I169" s="13">
        <f ca="1">FLOOR(G169/2*Fert,1)</f>
        <v>174</v>
      </c>
      <c r="J169" s="19">
        <f ca="1">ROUNDDOWN((I169-G169)*Лист1!$B$7+RAND(),)</f>
        <v>40</v>
      </c>
      <c r="K169" s="13">
        <f t="shared" ca="1" si="19"/>
        <v>3025</v>
      </c>
      <c r="L169" s="19">
        <f ca="1">ROUNDDOWN((K169-H169)*Лист1!$B$7+RAND(),)</f>
        <v>705</v>
      </c>
      <c r="M169" s="13">
        <f ca="1">ROUNDDOWN(F169*Лист1!$B$11+RAND(),)</f>
        <v>15</v>
      </c>
      <c r="N169" s="13">
        <f ca="1">ROUNDDOWN(G169*Лист1!$B$10+RAND(),)</f>
        <v>90</v>
      </c>
      <c r="O169" s="13">
        <f ca="1">ROUNDDOWN(H169*Лист1!$B$10+RAND(),)</f>
        <v>1573</v>
      </c>
      <c r="P169" s="24">
        <f ca="1">IFERROR(IF((C_child+assist*F169/J169)&gt;1,1,C_child+assist*F169/J169),0)</f>
        <v>0.92500000000000004</v>
      </c>
      <c r="Q169" s="13">
        <f t="shared" ca="1" si="22"/>
        <v>37</v>
      </c>
      <c r="R169" s="13">
        <f ca="1">ROUNDDOWN(L169*Лист1!$B$12+RAND(),)</f>
        <v>352</v>
      </c>
      <c r="S169" s="12">
        <f ca="1">F169*Лист1!$B$8+G169*Лист1!$B$8+J169*Лист1!$B$9+H169*Лист1!$B$8+L169*Лист1!$B$9</f>
        <v>72040</v>
      </c>
      <c r="T169" s="12">
        <f ca="1">M169*Лист1!$B$8+N169*Лист1!$B$8+Q169*Лист1!$B$9+O169*Лист1!$B$8+$R$5*Лист1!$B$9</f>
        <v>51860</v>
      </c>
      <c r="U169" s="12">
        <f t="shared" ca="1" si="20"/>
        <v>3</v>
      </c>
      <c r="V169" s="13">
        <f ca="1">ROUNDDOWN(IF($U169=1,F169,0)+IF($U169=2,M169*R_/$T169,0)+IF($U169=3,F169-(F169-M169)*($S169-R_)/($S169-$T169),0),)</f>
        <v>18</v>
      </c>
      <c r="W169" s="13">
        <f ca="1">ROUNDDOWN(IF($U169=1,G169,0)+IF($U169=2,N169*R_/$T169,0)+IF($U169=3,G169-(G169-N169)*($S169-R_)/($S169-$T169),0),)</f>
        <v>109</v>
      </c>
      <c r="X169" s="13">
        <f ca="1">ROUNDDOWN(IF($U169=1,H169,0)+IF($U169=2,O169*R_/$T169,0)+IF($U169=3,H169-(H169-O169)*($S169-R_)/($S169-$T169),0),)</f>
        <v>1906</v>
      </c>
      <c r="Y169" s="10">
        <f ca="1">ROUNDDOWN(IF($U169=1,J169,0)+IF($U169=2,Q169*R_/$T169,0)+IF($U169=3,IF(J169-(J169-Q169)*($S169-R_)/($S169-$T169)&gt;J169,J169,J169-(J169-Q169)*($S169-R_)/($S169-$T169)),0),)</f>
        <v>39</v>
      </c>
      <c r="Z169" s="10">
        <f ca="1">ROUNDDOWN(IF($U169=1,L169,0)+IF($U169=2,R169*R_/$T169,0)+IF($U169=3,L169-(L169-R169)*($S169-R_)/($S169-$T169),0),)</f>
        <v>616</v>
      </c>
      <c r="AA169" s="13">
        <f t="shared" ca="1" si="23"/>
        <v>166</v>
      </c>
      <c r="AB169" s="45">
        <f t="shared" ca="1" si="25"/>
        <v>2522</v>
      </c>
      <c r="AP169" s="29"/>
    </row>
    <row r="170" spans="1:42" x14ac:dyDescent="0.3">
      <c r="A170" s="13">
        <v>165</v>
      </c>
      <c r="B170" s="13">
        <f t="shared" ca="1" si="21"/>
        <v>166</v>
      </c>
      <c r="C170" s="13">
        <f ca="1">FLOOR(V169+Y169*Лист1!$B$2,1)</f>
        <v>24</v>
      </c>
      <c r="D170" s="12">
        <f t="shared" ca="1" si="18"/>
        <v>142</v>
      </c>
      <c r="E170" s="12">
        <f t="shared" ca="1" si="24"/>
        <v>2522</v>
      </c>
      <c r="F170" s="13">
        <f ca="1">ROUNDDOWN(C170*Лист1!$B$6+RAND(),)</f>
        <v>19</v>
      </c>
      <c r="G170" s="18">
        <f ca="1">ROUNDDOWN(D170*Лист1!$B$6+RAND(),)</f>
        <v>114</v>
      </c>
      <c r="H170" s="18">
        <f ca="1">ROUNDDOWN(E170*Лист1!$B$6+RAND(),)</f>
        <v>2017</v>
      </c>
      <c r="I170" s="13">
        <f ca="1">FLOOR(G170/2*Fert,1)</f>
        <v>171</v>
      </c>
      <c r="J170" s="19">
        <f ca="1">ROUNDDOWN((I170-G170)*Лист1!$B$7+RAND(),)</f>
        <v>40</v>
      </c>
      <c r="K170" s="13">
        <f t="shared" ca="1" si="19"/>
        <v>3025</v>
      </c>
      <c r="L170" s="19">
        <f ca="1">ROUNDDOWN((K170-H170)*Лист1!$B$7+RAND(),)</f>
        <v>706</v>
      </c>
      <c r="M170" s="13">
        <f ca="1">ROUNDDOWN(F170*Лист1!$B$11+RAND(),)</f>
        <v>15</v>
      </c>
      <c r="N170" s="13">
        <f ca="1">ROUNDDOWN(G170*Лист1!$B$10+RAND(),)</f>
        <v>89</v>
      </c>
      <c r="O170" s="13">
        <f ca="1">ROUNDDOWN(H170*Лист1!$B$10+RAND(),)</f>
        <v>1573</v>
      </c>
      <c r="P170" s="24">
        <f ca="1">IFERROR(IF((C_child+assist*F170/J170)&gt;1,1,C_child+assist*F170/J170),0)</f>
        <v>0.90374999999999994</v>
      </c>
      <c r="Q170" s="13">
        <f t="shared" ca="1" si="22"/>
        <v>36</v>
      </c>
      <c r="R170" s="13">
        <f ca="1">ROUNDDOWN(L170*Лист1!$B$12+RAND(),)</f>
        <v>353</v>
      </c>
      <c r="S170" s="12">
        <f ca="1">F170*Лист1!$B$8+G170*Лист1!$B$8+J170*Лист1!$B$9+H170*Лист1!$B$8+L170*Лист1!$B$9</f>
        <v>71960</v>
      </c>
      <c r="T170" s="12">
        <f ca="1">M170*Лист1!$B$8+N170*Лист1!$B$8+Q170*Лист1!$B$9+O170*Лист1!$B$8+$R$5*Лист1!$B$9</f>
        <v>51820</v>
      </c>
      <c r="U170" s="12">
        <f t="shared" ca="1" si="20"/>
        <v>3</v>
      </c>
      <c r="V170" s="13">
        <f ca="1">ROUNDDOWN(IF($U170=1,F170,0)+IF($U170=2,M170*R_/$T170,0)+IF($U170=3,F170-(F170-M170)*($S170-R_)/($S170-$T170),0),)</f>
        <v>18</v>
      </c>
      <c r="W170" s="13">
        <f ca="1">ROUNDDOWN(IF($U170=1,G170,0)+IF($U170=2,N170*R_/$T170,0)+IF($U170=3,G170-(G170-N170)*($S170-R_)/($S170-$T170),0),)</f>
        <v>107</v>
      </c>
      <c r="X170" s="13">
        <f ca="1">ROUNDDOWN(IF($U170=1,H170,0)+IF($U170=2,O170*R_/$T170,0)+IF($U170=3,H170-(H170-O170)*($S170-R_)/($S170-$T170),0),)</f>
        <v>1907</v>
      </c>
      <c r="Y170" s="10">
        <f ca="1">ROUNDDOWN(IF($U170=1,J170,0)+IF($U170=2,Q170*R_/$T170,0)+IF($U170=3,IF(J170-(J170-Q170)*($S170-R_)/($S170-$T170)&gt;J170,J170,J170-(J170-Q170)*($S170-R_)/($S170-$T170)),0),)</f>
        <v>39</v>
      </c>
      <c r="Z170" s="10">
        <f ca="1">ROUNDDOWN(IF($U170=1,L170,0)+IF($U170=2,R170*R_/$T170,0)+IF($U170=3,L170-(L170-R170)*($S170-R_)/($S170-$T170),0),)</f>
        <v>619</v>
      </c>
      <c r="AA170" s="13">
        <f t="shared" ca="1" si="23"/>
        <v>164</v>
      </c>
      <c r="AB170" s="45">
        <f t="shared" ca="1" si="25"/>
        <v>2526</v>
      </c>
      <c r="AP170" s="29"/>
    </row>
    <row r="171" spans="1:42" x14ac:dyDescent="0.3">
      <c r="A171" s="13">
        <v>166</v>
      </c>
      <c r="B171" s="13">
        <f t="shared" ca="1" si="21"/>
        <v>164</v>
      </c>
      <c r="C171" s="13">
        <f ca="1">FLOOR(V170+Y170*Лист1!$B$2,1)</f>
        <v>24</v>
      </c>
      <c r="D171" s="12">
        <f t="shared" ca="1" si="18"/>
        <v>140</v>
      </c>
      <c r="E171" s="12">
        <f t="shared" ca="1" si="24"/>
        <v>2526</v>
      </c>
      <c r="F171" s="13">
        <f ca="1">ROUNDDOWN(C171*Лист1!$B$6+RAND(),)</f>
        <v>19</v>
      </c>
      <c r="G171" s="18">
        <f ca="1">ROUNDDOWN(D171*Лист1!$B$6+RAND(),)</f>
        <v>112</v>
      </c>
      <c r="H171" s="18">
        <f ca="1">ROUNDDOWN(E171*Лист1!$B$6+RAND(),)</f>
        <v>2021</v>
      </c>
      <c r="I171" s="13">
        <f ca="1">FLOOR(G171/2*Fert,1)</f>
        <v>168</v>
      </c>
      <c r="J171" s="19">
        <f ca="1">ROUNDDOWN((I171-G171)*Лист1!$B$7+RAND(),)</f>
        <v>39</v>
      </c>
      <c r="K171" s="13">
        <f t="shared" ca="1" si="19"/>
        <v>3031</v>
      </c>
      <c r="L171" s="19">
        <f ca="1">ROUNDDOWN((K171-H171)*Лист1!$B$7+RAND(),)</f>
        <v>707</v>
      </c>
      <c r="M171" s="13">
        <f ca="1">ROUNDDOWN(F171*Лист1!$B$11+RAND(),)</f>
        <v>15</v>
      </c>
      <c r="N171" s="13">
        <f ca="1">ROUNDDOWN(G171*Лист1!$B$10+RAND(),)</f>
        <v>87</v>
      </c>
      <c r="O171" s="13">
        <f ca="1">ROUNDDOWN(H171*Лист1!$B$10+RAND(),)</f>
        <v>1576</v>
      </c>
      <c r="P171" s="24">
        <f ca="1">IFERROR(IF((C_child+assist*F171/J171)&gt;1,1,C_child+assist*F171/J171),0)</f>
        <v>0.91410256410256407</v>
      </c>
      <c r="Q171" s="13">
        <f t="shared" ca="1" si="22"/>
        <v>35</v>
      </c>
      <c r="R171" s="13">
        <f ca="1">ROUNDDOWN(L171*Лист1!$B$12+RAND(),)</f>
        <v>354</v>
      </c>
      <c r="S171" s="12">
        <f ca="1">F171*Лист1!$B$8+G171*Лист1!$B$8+J171*Лист1!$B$9+H171*Лист1!$B$8+L171*Лист1!$B$9</f>
        <v>72020</v>
      </c>
      <c r="T171" s="12">
        <f ca="1">M171*Лист1!$B$8+N171*Лист1!$B$8+Q171*Лист1!$B$9+O171*Лист1!$B$8+$R$5*Лист1!$B$9</f>
        <v>51840</v>
      </c>
      <c r="U171" s="12">
        <f t="shared" ca="1" si="20"/>
        <v>3</v>
      </c>
      <c r="V171" s="13">
        <f ca="1">ROUNDDOWN(IF($U171=1,F171,0)+IF($U171=2,M171*R_/$T171,0)+IF($U171=3,F171-(F171-M171)*($S171-R_)/($S171-$T171),0),)</f>
        <v>18</v>
      </c>
      <c r="W171" s="13">
        <f ca="1">ROUNDDOWN(IF($U171=1,G171,0)+IF($U171=2,N171*R_/$T171,0)+IF($U171=3,G171-(G171-N171)*($S171-R_)/($S171-$T171),0),)</f>
        <v>105</v>
      </c>
      <c r="X171" s="13">
        <f ca="1">ROUNDDOWN(IF($U171=1,H171,0)+IF($U171=2,O171*R_/$T171,0)+IF($U171=3,H171-(H171-O171)*($S171-R_)/($S171-$T171),0),)</f>
        <v>1910</v>
      </c>
      <c r="Y171" s="10">
        <f ca="1">ROUNDDOWN(IF($U171=1,J171,0)+IF($U171=2,Q171*R_/$T171,0)+IF($U171=3,IF(J171-(J171-Q171)*($S171-R_)/($S171-$T171)&gt;J171,J171,J171-(J171-Q171)*($S171-R_)/($S171-$T171)),0),)</f>
        <v>38</v>
      </c>
      <c r="Z171" s="10">
        <f ca="1">ROUNDDOWN(IF($U171=1,L171,0)+IF($U171=2,R171*R_/$T171,0)+IF($U171=3,L171-(L171-R171)*($S171-R_)/($S171-$T171),0),)</f>
        <v>619</v>
      </c>
      <c r="AA171" s="13">
        <f t="shared" ca="1" si="23"/>
        <v>161</v>
      </c>
      <c r="AB171" s="45">
        <f t="shared" ca="1" si="25"/>
        <v>2529</v>
      </c>
      <c r="AP171" s="29"/>
    </row>
    <row r="172" spans="1:42" x14ac:dyDescent="0.3">
      <c r="A172" s="13">
        <v>167</v>
      </c>
      <c r="B172" s="13">
        <f t="shared" ca="1" si="21"/>
        <v>161</v>
      </c>
      <c r="C172" s="13">
        <f ca="1">FLOOR(V171+Y171*Лист1!$B$2,1)</f>
        <v>24</v>
      </c>
      <c r="D172" s="12">
        <f t="shared" ca="1" si="18"/>
        <v>137</v>
      </c>
      <c r="E172" s="12">
        <f t="shared" ca="1" si="24"/>
        <v>2529</v>
      </c>
      <c r="F172" s="13">
        <f ca="1">ROUNDDOWN(C172*Лист1!$B$6+RAND(),)</f>
        <v>19</v>
      </c>
      <c r="G172" s="18">
        <f ca="1">ROUNDDOWN(D172*Лист1!$B$6+RAND(),)</f>
        <v>109</v>
      </c>
      <c r="H172" s="18">
        <f ca="1">ROUNDDOWN(E172*Лист1!$B$6+RAND(),)</f>
        <v>2023</v>
      </c>
      <c r="I172" s="13">
        <f ca="1">FLOOR(G172/2*Fert,1)</f>
        <v>163</v>
      </c>
      <c r="J172" s="19">
        <f ca="1">ROUNDDOWN((I172-G172)*Лист1!$B$7+RAND(),)</f>
        <v>38</v>
      </c>
      <c r="K172" s="13">
        <f t="shared" ca="1" si="19"/>
        <v>3034</v>
      </c>
      <c r="L172" s="19">
        <f ca="1">ROUNDDOWN((K172-H172)*Лист1!$B$7+RAND(),)</f>
        <v>708</v>
      </c>
      <c r="M172" s="13">
        <f ca="1">ROUNDDOWN(F172*Лист1!$B$11+RAND(),)</f>
        <v>15</v>
      </c>
      <c r="N172" s="13">
        <f ca="1">ROUNDDOWN(G172*Лист1!$B$10+RAND(),)</f>
        <v>85</v>
      </c>
      <c r="O172" s="13">
        <f ca="1">ROUNDDOWN(H172*Лист1!$B$10+RAND(),)</f>
        <v>1578</v>
      </c>
      <c r="P172" s="24">
        <f ca="1">IFERROR(IF((C_child+assist*F172/J172)&gt;1,1,C_child+assist*F172/J172),0)</f>
        <v>0.92500000000000004</v>
      </c>
      <c r="Q172" s="13">
        <f t="shared" ca="1" si="22"/>
        <v>35</v>
      </c>
      <c r="R172" s="13">
        <f ca="1">ROUNDDOWN(L172*Лист1!$B$12+RAND(),)</f>
        <v>354</v>
      </c>
      <c r="S172" s="12">
        <f ca="1">F172*Лист1!$B$8+G172*Лист1!$B$8+J172*Лист1!$B$9+H172*Лист1!$B$8+L172*Лист1!$B$9</f>
        <v>71990</v>
      </c>
      <c r="T172" s="12">
        <f ca="1">M172*Лист1!$B$8+N172*Лист1!$B$8+Q172*Лист1!$B$9+O172*Лист1!$B$8+$R$5*Лист1!$B$9</f>
        <v>51840</v>
      </c>
      <c r="U172" s="12">
        <f t="shared" ca="1" si="20"/>
        <v>3</v>
      </c>
      <c r="V172" s="13">
        <f ca="1">ROUNDDOWN(IF($U172=1,F172,0)+IF($U172=2,M172*R_/$T172,0)+IF($U172=3,F172-(F172-M172)*($S172-R_)/($S172-$T172),0),)</f>
        <v>18</v>
      </c>
      <c r="W172" s="13">
        <f ca="1">ROUNDDOWN(IF($U172=1,G172,0)+IF($U172=2,N172*R_/$T172,0)+IF($U172=3,G172-(G172-N172)*($S172-R_)/($S172-$T172),0),)</f>
        <v>103</v>
      </c>
      <c r="X172" s="13">
        <f ca="1">ROUNDDOWN(IF($U172=1,H172,0)+IF($U172=2,O172*R_/$T172,0)+IF($U172=3,H172-(H172-O172)*($S172-R_)/($S172-$T172),0),)</f>
        <v>1912</v>
      </c>
      <c r="Y172" s="10">
        <f ca="1">ROUNDDOWN(IF($U172=1,J172,0)+IF($U172=2,Q172*R_/$T172,0)+IF($U172=3,IF(J172-(J172-Q172)*($S172-R_)/($S172-$T172)&gt;J172,J172,J172-(J172-Q172)*($S172-R_)/($S172-$T172)),0),)</f>
        <v>37</v>
      </c>
      <c r="Z172" s="10">
        <f ca="1">ROUNDDOWN(IF($U172=1,L172,0)+IF($U172=2,R172*R_/$T172,0)+IF($U172=3,L172-(L172-R172)*($S172-R_)/($S172-$T172),0),)</f>
        <v>620</v>
      </c>
      <c r="AA172" s="13">
        <f t="shared" ca="1" si="23"/>
        <v>158</v>
      </c>
      <c r="AB172" s="45">
        <f t="shared" ca="1" si="25"/>
        <v>2532</v>
      </c>
      <c r="AP172" s="29"/>
    </row>
    <row r="173" spans="1:42" x14ac:dyDescent="0.3">
      <c r="A173" s="13">
        <v>168</v>
      </c>
      <c r="B173" s="13">
        <f t="shared" ca="1" si="21"/>
        <v>158</v>
      </c>
      <c r="C173" s="13">
        <f ca="1">FLOOR(V172+Y172*Лист1!$B$2,1)</f>
        <v>23</v>
      </c>
      <c r="D173" s="12">
        <f t="shared" ca="1" si="18"/>
        <v>135</v>
      </c>
      <c r="E173" s="12">
        <f t="shared" ca="1" si="24"/>
        <v>2532</v>
      </c>
      <c r="F173" s="13">
        <f ca="1">ROUNDDOWN(C173*Лист1!$B$6+RAND(),)</f>
        <v>18</v>
      </c>
      <c r="G173" s="18">
        <f ca="1">ROUNDDOWN(D173*Лист1!$B$6+RAND(),)</f>
        <v>108</v>
      </c>
      <c r="H173" s="18">
        <f ca="1">ROUNDDOWN(E173*Лист1!$B$6+RAND(),)</f>
        <v>2026</v>
      </c>
      <c r="I173" s="13">
        <f ca="1">FLOOR(G173/2*Fert,1)</f>
        <v>162</v>
      </c>
      <c r="J173" s="19">
        <f ca="1">ROUNDDOWN((I173-G173)*Лист1!$B$7+RAND(),)</f>
        <v>37</v>
      </c>
      <c r="K173" s="13">
        <f t="shared" ca="1" si="19"/>
        <v>3039</v>
      </c>
      <c r="L173" s="19">
        <f ca="1">ROUNDDOWN((K173-H173)*Лист1!$B$7+RAND(),)</f>
        <v>709</v>
      </c>
      <c r="M173" s="13">
        <f ca="1">ROUNDDOWN(F173*Лист1!$B$11+RAND(),)</f>
        <v>14</v>
      </c>
      <c r="N173" s="13">
        <f ca="1">ROUNDDOWN(G173*Лист1!$B$10+RAND(),)</f>
        <v>85</v>
      </c>
      <c r="O173" s="13">
        <f ca="1">ROUNDDOWN(H173*Лист1!$B$10+RAND(),)</f>
        <v>1580</v>
      </c>
      <c r="P173" s="24">
        <f ca="1">IFERROR(IF((C_child+assist*F173/J173)&gt;1,1,C_child+assist*F173/J173),0)</f>
        <v>0.91351351351351351</v>
      </c>
      <c r="Q173" s="13">
        <f t="shared" ca="1" si="22"/>
        <v>34</v>
      </c>
      <c r="R173" s="13">
        <f ca="1">ROUNDDOWN(L173*Лист1!$B$12+RAND(),)</f>
        <v>355</v>
      </c>
      <c r="S173" s="12">
        <f ca="1">F173*Лист1!$B$8+G173*Лист1!$B$8+J173*Лист1!$B$9+H173*Лист1!$B$8+L173*Лист1!$B$9</f>
        <v>72020</v>
      </c>
      <c r="T173" s="12">
        <f ca="1">M173*Лист1!$B$8+N173*Лист1!$B$8+Q173*Лист1!$B$9+O173*Лист1!$B$8+$R$5*Лист1!$B$9</f>
        <v>51860</v>
      </c>
      <c r="U173" s="12">
        <f t="shared" ca="1" si="20"/>
        <v>3</v>
      </c>
      <c r="V173" s="13">
        <f ca="1">ROUNDDOWN(IF($U173=1,F173,0)+IF($U173=2,M173*R_/$T173,0)+IF($U173=3,F173-(F173-M173)*($S173-R_)/($S173-$T173),0),)</f>
        <v>17</v>
      </c>
      <c r="W173" s="13">
        <f ca="1">ROUNDDOWN(IF($U173=1,G173,0)+IF($U173=2,N173*R_/$T173,0)+IF($U173=3,G173-(G173-N173)*($S173-R_)/($S173-$T173),0),)</f>
        <v>102</v>
      </c>
      <c r="X173" s="13">
        <f ca="1">ROUNDDOWN(IF($U173=1,H173,0)+IF($U173=2,O173*R_/$T173,0)+IF($U173=3,H173-(H173-O173)*($S173-R_)/($S173-$T173),0),)</f>
        <v>1914</v>
      </c>
      <c r="Y173" s="10">
        <f ca="1">ROUNDDOWN(IF($U173=1,J173,0)+IF($U173=2,Q173*R_/$T173,0)+IF($U173=3,IF(J173-(J173-Q173)*($S173-R_)/($S173-$T173)&gt;J173,J173,J173-(J173-Q173)*($S173-R_)/($S173-$T173)),0),)</f>
        <v>36</v>
      </c>
      <c r="Z173" s="10">
        <f ca="1">ROUNDDOWN(IF($U173=1,L173,0)+IF($U173=2,R173*R_/$T173,0)+IF($U173=3,L173-(L173-R173)*($S173-R_)/($S173-$T173),0),)</f>
        <v>620</v>
      </c>
      <c r="AA173" s="13">
        <f t="shared" ca="1" si="23"/>
        <v>155</v>
      </c>
      <c r="AB173" s="45">
        <f t="shared" ca="1" si="25"/>
        <v>2534</v>
      </c>
      <c r="AP173" s="29"/>
    </row>
    <row r="174" spans="1:42" x14ac:dyDescent="0.3">
      <c r="A174" s="13">
        <v>169</v>
      </c>
      <c r="B174" s="13">
        <f t="shared" ca="1" si="21"/>
        <v>155</v>
      </c>
      <c r="C174" s="13">
        <f ca="1">FLOOR(V173+Y173*Лист1!$B$2,1)</f>
        <v>22</v>
      </c>
      <c r="D174" s="12">
        <f t="shared" ca="1" si="18"/>
        <v>133</v>
      </c>
      <c r="E174" s="12">
        <f t="shared" ca="1" si="24"/>
        <v>2534</v>
      </c>
      <c r="F174" s="13">
        <f ca="1">ROUNDDOWN(C174*Лист1!$B$6+RAND(),)</f>
        <v>17</v>
      </c>
      <c r="G174" s="18">
        <f ca="1">ROUNDDOWN(D174*Лист1!$B$6+RAND(),)</f>
        <v>106</v>
      </c>
      <c r="H174" s="18">
        <f ca="1">ROUNDDOWN(E174*Лист1!$B$6+RAND(),)</f>
        <v>2027</v>
      </c>
      <c r="I174" s="13">
        <f ca="1">FLOOR(G174/2*Fert,1)</f>
        <v>159</v>
      </c>
      <c r="J174" s="19">
        <f ca="1">ROUNDDOWN((I174-G174)*Лист1!$B$7+RAND(),)</f>
        <v>37</v>
      </c>
      <c r="K174" s="13">
        <f t="shared" ca="1" si="19"/>
        <v>3040</v>
      </c>
      <c r="L174" s="19">
        <f ca="1">ROUNDDOWN((K174-H174)*Лист1!$B$7+RAND(),)</f>
        <v>709</v>
      </c>
      <c r="M174" s="13">
        <f ca="1">ROUNDDOWN(F174*Лист1!$B$11+RAND(),)</f>
        <v>13</v>
      </c>
      <c r="N174" s="13">
        <f ca="1">ROUNDDOWN(G174*Лист1!$B$10+RAND(),)</f>
        <v>83</v>
      </c>
      <c r="O174" s="13">
        <f ca="1">ROUNDDOWN(H174*Лист1!$B$10+RAND(),)</f>
        <v>1581</v>
      </c>
      <c r="P174" s="24">
        <f ca="1">IFERROR(IF((C_child+assist*F174/J174)&gt;1,1,C_child+assist*F174/J174),0)</f>
        <v>0.89054054054054055</v>
      </c>
      <c r="Q174" s="13">
        <f t="shared" ca="1" si="22"/>
        <v>33</v>
      </c>
      <c r="R174" s="13">
        <f ca="1">ROUNDDOWN(L174*Лист1!$B$12+RAND(),)</f>
        <v>355</v>
      </c>
      <c r="S174" s="12">
        <f ca="1">F174*Лист1!$B$8+G174*Лист1!$B$8+J174*Лист1!$B$9+H174*Лист1!$B$8+L174*Лист1!$B$9</f>
        <v>71960</v>
      </c>
      <c r="T174" s="12">
        <f ca="1">M174*Лист1!$B$8+N174*Лист1!$B$8+Q174*Лист1!$B$9+O174*Лист1!$B$8+$R$5*Лист1!$B$9</f>
        <v>51790</v>
      </c>
      <c r="U174" s="12">
        <f t="shared" ca="1" si="20"/>
        <v>3</v>
      </c>
      <c r="V174" s="13">
        <f ca="1">ROUNDDOWN(IF($U174=1,F174,0)+IF($U174=2,M174*R_/$T174,0)+IF($U174=3,F174-(F174-M174)*($S174-R_)/($S174-$T174),0),)</f>
        <v>16</v>
      </c>
      <c r="W174" s="13">
        <f ca="1">ROUNDDOWN(IF($U174=1,G174,0)+IF($U174=2,N174*R_/$T174,0)+IF($U174=3,G174-(G174-N174)*($S174-R_)/($S174-$T174),0),)</f>
        <v>100</v>
      </c>
      <c r="X174" s="13">
        <f ca="1">ROUNDDOWN(IF($U174=1,H174,0)+IF($U174=2,O174*R_/$T174,0)+IF($U174=3,H174-(H174-O174)*($S174-R_)/($S174-$T174),0),)</f>
        <v>1917</v>
      </c>
      <c r="Y174" s="10">
        <f ca="1">ROUNDDOWN(IF($U174=1,J174,0)+IF($U174=2,Q174*R_/$T174,0)+IF($U174=3,IF(J174-(J174-Q174)*($S174-R_)/($S174-$T174)&gt;J174,J174,J174-(J174-Q174)*($S174-R_)/($S174-$T174)),0),)</f>
        <v>36</v>
      </c>
      <c r="Z174" s="10">
        <f ca="1">ROUNDDOWN(IF($U174=1,L174,0)+IF($U174=2,R174*R_/$T174,0)+IF($U174=3,L174-(L174-R174)*($S174-R_)/($S174-$T174),0),)</f>
        <v>621</v>
      </c>
      <c r="AA174" s="13">
        <f t="shared" ca="1" si="23"/>
        <v>152</v>
      </c>
      <c r="AB174" s="45">
        <f t="shared" ca="1" si="25"/>
        <v>2538</v>
      </c>
      <c r="AP174" s="29"/>
    </row>
    <row r="175" spans="1:42" x14ac:dyDescent="0.3">
      <c r="A175" s="13">
        <v>170</v>
      </c>
      <c r="B175" s="13">
        <f t="shared" ca="1" si="21"/>
        <v>152</v>
      </c>
      <c r="C175" s="13">
        <f ca="1">FLOOR(V174+Y174*Лист1!$B$2,1)</f>
        <v>21</v>
      </c>
      <c r="D175" s="12">
        <f t="shared" ca="1" si="18"/>
        <v>131</v>
      </c>
      <c r="E175" s="12">
        <f t="shared" ca="1" si="24"/>
        <v>2538</v>
      </c>
      <c r="F175" s="13">
        <f ca="1">ROUNDDOWN(C175*Лист1!$B$6+RAND(),)</f>
        <v>17</v>
      </c>
      <c r="G175" s="18">
        <f ca="1">ROUNDDOWN(D175*Лист1!$B$6+RAND(),)</f>
        <v>105</v>
      </c>
      <c r="H175" s="18">
        <f ca="1">ROUNDDOWN(E175*Лист1!$B$6+RAND(),)</f>
        <v>2031</v>
      </c>
      <c r="I175" s="13">
        <f ca="1">FLOOR(G175/2*Fert,1)</f>
        <v>157</v>
      </c>
      <c r="J175" s="19">
        <f ca="1">ROUNDDOWN((I175-G175)*Лист1!$B$7+RAND(),)</f>
        <v>36</v>
      </c>
      <c r="K175" s="13">
        <f t="shared" ca="1" si="19"/>
        <v>3046</v>
      </c>
      <c r="L175" s="19">
        <f ca="1">ROUNDDOWN((K175-H175)*Лист1!$B$7+RAND(),)</f>
        <v>711</v>
      </c>
      <c r="M175" s="13">
        <f ca="1">ROUNDDOWN(F175*Лист1!$B$11+RAND(),)</f>
        <v>14</v>
      </c>
      <c r="N175" s="13">
        <f ca="1">ROUNDDOWN(G175*Лист1!$B$10+RAND(),)</f>
        <v>82</v>
      </c>
      <c r="O175" s="13">
        <f ca="1">ROUNDDOWN(H175*Лист1!$B$10+RAND(),)</f>
        <v>1584</v>
      </c>
      <c r="P175" s="24">
        <f ca="1">IFERROR(IF((C_child+assist*F175/J175)&gt;1,1,C_child+assist*F175/J175),0)</f>
        <v>0.9013888888888888</v>
      </c>
      <c r="Q175" s="13">
        <f t="shared" ca="1" si="22"/>
        <v>33</v>
      </c>
      <c r="R175" s="13">
        <f ca="1">ROUNDDOWN(L175*Лист1!$B$12+RAND(),)</f>
        <v>356</v>
      </c>
      <c r="S175" s="12">
        <f ca="1">F175*Лист1!$B$8+G175*Лист1!$B$8+J175*Лист1!$B$9+H175*Лист1!$B$8+L175*Лист1!$B$9</f>
        <v>72060</v>
      </c>
      <c r="T175" s="12">
        <f ca="1">M175*Лист1!$B$8+N175*Лист1!$B$8+Q175*Лист1!$B$9+O175*Лист1!$B$8+$R$5*Лист1!$B$9</f>
        <v>51880</v>
      </c>
      <c r="U175" s="12">
        <f t="shared" ca="1" si="20"/>
        <v>3</v>
      </c>
      <c r="V175" s="13">
        <f ca="1">ROUNDDOWN(IF($U175=1,F175,0)+IF($U175=2,M175*R_/$T175,0)+IF($U175=3,F175-(F175-M175)*($S175-R_)/($S175-$T175),0),)</f>
        <v>16</v>
      </c>
      <c r="W175" s="13">
        <f ca="1">ROUNDDOWN(IF($U175=1,G175,0)+IF($U175=2,N175*R_/$T175,0)+IF($U175=3,G175-(G175-N175)*($S175-R_)/($S175-$T175),0),)</f>
        <v>99</v>
      </c>
      <c r="X175" s="13">
        <f ca="1">ROUNDDOWN(IF($U175=1,H175,0)+IF($U175=2,O175*R_/$T175,0)+IF($U175=3,H175-(H175-O175)*($S175-R_)/($S175-$T175),0),)</f>
        <v>1918</v>
      </c>
      <c r="Y175" s="10">
        <f ca="1">ROUNDDOWN(IF($U175=1,J175,0)+IF($U175=2,Q175*R_/$T175,0)+IF($U175=3,IF(J175-(J175-Q175)*($S175-R_)/($S175-$T175)&gt;J175,J175,J175-(J175-Q175)*($S175-R_)/($S175-$T175)),0),)</f>
        <v>35</v>
      </c>
      <c r="Z175" s="10">
        <f ca="1">ROUNDDOWN(IF($U175=1,L175,0)+IF($U175=2,R175*R_/$T175,0)+IF($U175=3,L175-(L175-R175)*($S175-R_)/($S175-$T175),0),)</f>
        <v>621</v>
      </c>
      <c r="AA175" s="13">
        <f t="shared" ca="1" si="23"/>
        <v>150</v>
      </c>
      <c r="AB175" s="45">
        <f t="shared" ca="1" si="25"/>
        <v>2539</v>
      </c>
      <c r="AP175" s="29"/>
    </row>
    <row r="176" spans="1:42" x14ac:dyDescent="0.3">
      <c r="A176" s="13">
        <v>171</v>
      </c>
      <c r="B176" s="13">
        <f t="shared" ca="1" si="21"/>
        <v>150</v>
      </c>
      <c r="C176" s="13">
        <f ca="1">FLOOR(V175+Y175*Лист1!$B$2,1)</f>
        <v>21</v>
      </c>
      <c r="D176" s="12">
        <f t="shared" ca="1" si="18"/>
        <v>129</v>
      </c>
      <c r="E176" s="12">
        <f t="shared" ca="1" si="24"/>
        <v>2539</v>
      </c>
      <c r="F176" s="13">
        <f ca="1">ROUNDDOWN(C176*Лист1!$B$6+RAND(),)</f>
        <v>16</v>
      </c>
      <c r="G176" s="18">
        <f ca="1">ROUNDDOWN(D176*Лист1!$B$6+RAND(),)</f>
        <v>103</v>
      </c>
      <c r="H176" s="18">
        <f ca="1">ROUNDDOWN(E176*Лист1!$B$6+RAND(),)</f>
        <v>2031</v>
      </c>
      <c r="I176" s="13">
        <f ca="1">FLOOR(G176/2*Fert,1)</f>
        <v>154</v>
      </c>
      <c r="J176" s="19">
        <f ca="1">ROUNDDOWN((I176-G176)*Лист1!$B$7+RAND(),)</f>
        <v>35</v>
      </c>
      <c r="K176" s="13">
        <f t="shared" ca="1" si="19"/>
        <v>3046</v>
      </c>
      <c r="L176" s="19">
        <f ca="1">ROUNDDOWN((K176-H176)*Лист1!$B$7+RAND(),)</f>
        <v>711</v>
      </c>
      <c r="M176" s="13">
        <f ca="1">ROUNDDOWN(F176*Лист1!$B$11+RAND(),)</f>
        <v>12</v>
      </c>
      <c r="N176" s="13">
        <f ca="1">ROUNDDOWN(G176*Лист1!$B$10+RAND(),)</f>
        <v>81</v>
      </c>
      <c r="O176" s="13">
        <f ca="1">ROUNDDOWN(H176*Лист1!$B$10+RAND(),)</f>
        <v>1585</v>
      </c>
      <c r="P176" s="24">
        <f ca="1">IFERROR(IF((C_child+assist*F176/J176)&gt;1,1,C_child+assist*F176/J176),0)</f>
        <v>0.88857142857142857</v>
      </c>
      <c r="Q176" s="13">
        <f t="shared" ca="1" si="22"/>
        <v>31</v>
      </c>
      <c r="R176" s="13">
        <f ca="1">ROUNDDOWN(L176*Лист1!$B$12+RAND(),)</f>
        <v>356</v>
      </c>
      <c r="S176" s="12">
        <f ca="1">F176*Лист1!$B$8+G176*Лист1!$B$8+J176*Лист1!$B$9+H176*Лист1!$B$8+L176*Лист1!$B$9</f>
        <v>71960</v>
      </c>
      <c r="T176" s="12">
        <f ca="1">M176*Лист1!$B$8+N176*Лист1!$B$8+Q176*Лист1!$B$9+O176*Лист1!$B$8+$R$5*Лист1!$B$9</f>
        <v>51800</v>
      </c>
      <c r="U176" s="12">
        <f t="shared" ca="1" si="20"/>
        <v>3</v>
      </c>
      <c r="V176" s="13">
        <f ca="1">ROUNDDOWN(IF($U176=1,F176,0)+IF($U176=2,M176*R_/$T176,0)+IF($U176=3,F176-(F176-M176)*($S176-R_)/($S176-$T176),0),)</f>
        <v>15</v>
      </c>
      <c r="W176" s="13">
        <f ca="1">ROUNDDOWN(IF($U176=1,G176,0)+IF($U176=2,N176*R_/$T176,0)+IF($U176=3,G176-(G176-N176)*($S176-R_)/($S176-$T176),0),)</f>
        <v>97</v>
      </c>
      <c r="X176" s="13">
        <f ca="1">ROUNDDOWN(IF($U176=1,H176,0)+IF($U176=2,O176*R_/$T176,0)+IF($U176=3,H176-(H176-O176)*($S176-R_)/($S176-$T176),0),)</f>
        <v>1921</v>
      </c>
      <c r="Y176" s="10">
        <f ca="1">ROUNDDOWN(IF($U176=1,J176,0)+IF($U176=2,Q176*R_/$T176,0)+IF($U176=3,IF(J176-(J176-Q176)*($S176-R_)/($S176-$T176)&gt;J176,J176,J176-(J176-Q176)*($S176-R_)/($S176-$T176)),0),)</f>
        <v>34</v>
      </c>
      <c r="Z176" s="10">
        <f ca="1">ROUNDDOWN(IF($U176=1,L176,0)+IF($U176=2,R176*R_/$T176,0)+IF($U176=3,L176-(L176-R176)*($S176-R_)/($S176-$T176),0),)</f>
        <v>623</v>
      </c>
      <c r="AA176" s="13">
        <f t="shared" ca="1" si="23"/>
        <v>146</v>
      </c>
      <c r="AB176" s="45">
        <f t="shared" ca="1" si="25"/>
        <v>2544</v>
      </c>
      <c r="AP176" s="29"/>
    </row>
    <row r="177" spans="1:42" x14ac:dyDescent="0.3">
      <c r="A177" s="13">
        <v>172</v>
      </c>
      <c r="B177" s="13">
        <f t="shared" ca="1" si="21"/>
        <v>146</v>
      </c>
      <c r="C177" s="13">
        <f ca="1">FLOOR(V176+Y176*Лист1!$B$2,1)</f>
        <v>20</v>
      </c>
      <c r="D177" s="12">
        <f t="shared" ca="1" si="18"/>
        <v>126</v>
      </c>
      <c r="E177" s="12">
        <f t="shared" ca="1" si="24"/>
        <v>2544</v>
      </c>
      <c r="F177" s="13">
        <f ca="1">ROUNDDOWN(C177*Лист1!$B$6+RAND(),)</f>
        <v>16</v>
      </c>
      <c r="G177" s="18">
        <f ca="1">ROUNDDOWN(D177*Лист1!$B$6+RAND(),)</f>
        <v>100</v>
      </c>
      <c r="H177" s="18">
        <f ca="1">ROUNDDOWN(E177*Лист1!$B$6+RAND(),)</f>
        <v>2035</v>
      </c>
      <c r="I177" s="13">
        <f ca="1">FLOOR(G177/2*Fert,1)</f>
        <v>150</v>
      </c>
      <c r="J177" s="19">
        <f ca="1">ROUNDDOWN((I177-G177)*Лист1!$B$7+RAND(),)</f>
        <v>35</v>
      </c>
      <c r="K177" s="13">
        <f t="shared" ca="1" si="19"/>
        <v>3052</v>
      </c>
      <c r="L177" s="19">
        <f ca="1">ROUNDDOWN((K177-H177)*Лист1!$B$7+RAND(),)</f>
        <v>712</v>
      </c>
      <c r="M177" s="13">
        <f ca="1">ROUNDDOWN(F177*Лист1!$B$11+RAND(),)</f>
        <v>13</v>
      </c>
      <c r="N177" s="13">
        <f ca="1">ROUNDDOWN(G177*Лист1!$B$10+RAND(),)</f>
        <v>78</v>
      </c>
      <c r="O177" s="13">
        <f ca="1">ROUNDDOWN(H177*Лист1!$B$10+RAND(),)</f>
        <v>1587</v>
      </c>
      <c r="P177" s="24">
        <f ca="1">IFERROR(IF((C_child+assist*F177/J177)&gt;1,1,C_child+assist*F177/J177),0)</f>
        <v>0.88857142857142857</v>
      </c>
      <c r="Q177" s="13">
        <f t="shared" ca="1" si="22"/>
        <v>32</v>
      </c>
      <c r="R177" s="13">
        <f ca="1">ROUNDDOWN(L177*Лист1!$B$12+RAND(),)</f>
        <v>356</v>
      </c>
      <c r="S177" s="12">
        <f ca="1">F177*Лист1!$B$8+G177*Лист1!$B$8+J177*Лист1!$B$9+H177*Лист1!$B$8+L177*Лист1!$B$9</f>
        <v>72000</v>
      </c>
      <c r="T177" s="12">
        <f ca="1">M177*Лист1!$B$8+N177*Лист1!$B$8+Q177*Лист1!$B$9+O177*Лист1!$B$8+$R$5*Лист1!$B$9</f>
        <v>51810</v>
      </c>
      <c r="U177" s="12">
        <f t="shared" ca="1" si="20"/>
        <v>3</v>
      </c>
      <c r="V177" s="13">
        <f ca="1">ROUNDDOWN(IF($U177=1,F177,0)+IF($U177=2,M177*R_/$T177,0)+IF($U177=3,F177-(F177-M177)*($S177-R_)/($S177-$T177),0),)</f>
        <v>15</v>
      </c>
      <c r="W177" s="13">
        <f ca="1">ROUNDDOWN(IF($U177=1,G177,0)+IF($U177=2,N177*R_/$T177,0)+IF($U177=3,G177-(G177-N177)*($S177-R_)/($S177-$T177),0),)</f>
        <v>94</v>
      </c>
      <c r="X177" s="13">
        <f ca="1">ROUNDDOWN(IF($U177=1,H177,0)+IF($U177=2,O177*R_/$T177,0)+IF($U177=3,H177-(H177-O177)*($S177-R_)/($S177-$T177),0),)</f>
        <v>1924</v>
      </c>
      <c r="Y177" s="10">
        <f ca="1">ROUNDDOWN(IF($U177=1,J177,0)+IF($U177=2,Q177*R_/$T177,0)+IF($U177=3,IF(J177-(J177-Q177)*($S177-R_)/($S177-$T177)&gt;J177,J177,J177-(J177-Q177)*($S177-R_)/($S177-$T177)),0),)</f>
        <v>34</v>
      </c>
      <c r="Z177" s="10">
        <f ca="1">ROUNDDOWN(IF($U177=1,L177,0)+IF($U177=2,R177*R_/$T177,0)+IF($U177=3,L177-(L177-R177)*($S177-R_)/($S177-$T177),0),)</f>
        <v>623</v>
      </c>
      <c r="AA177" s="13">
        <f t="shared" ca="1" si="23"/>
        <v>143</v>
      </c>
      <c r="AB177" s="45">
        <f t="shared" ca="1" si="25"/>
        <v>2547</v>
      </c>
      <c r="AP177" s="29"/>
    </row>
    <row r="178" spans="1:42" x14ac:dyDescent="0.3">
      <c r="A178" s="13">
        <v>173</v>
      </c>
      <c r="B178" s="13">
        <f t="shared" ca="1" si="21"/>
        <v>143</v>
      </c>
      <c r="C178" s="13">
        <f ca="1">FLOOR(V177+Y177*Лист1!$B$2,1)</f>
        <v>20</v>
      </c>
      <c r="D178" s="12">
        <f t="shared" ca="1" si="18"/>
        <v>123</v>
      </c>
      <c r="E178" s="12">
        <f t="shared" ca="1" si="24"/>
        <v>2547</v>
      </c>
      <c r="F178" s="13">
        <f ca="1">ROUNDDOWN(C178*Лист1!$B$6+RAND(),)</f>
        <v>16</v>
      </c>
      <c r="G178" s="18">
        <f ca="1">ROUNDDOWN(D178*Лист1!$B$6+RAND(),)</f>
        <v>99</v>
      </c>
      <c r="H178" s="18">
        <f ca="1">ROUNDDOWN(E178*Лист1!$B$6+RAND(),)</f>
        <v>2038</v>
      </c>
      <c r="I178" s="13">
        <f ca="1">FLOOR(G178/2*Fert,1)</f>
        <v>148</v>
      </c>
      <c r="J178" s="19">
        <f ca="1">ROUNDDOWN((I178-G178)*Лист1!$B$7+RAND(),)</f>
        <v>34</v>
      </c>
      <c r="K178" s="13">
        <f t="shared" ca="1" si="19"/>
        <v>3057</v>
      </c>
      <c r="L178" s="19">
        <f ca="1">ROUNDDOWN((K178-H178)*Лист1!$B$7+RAND(),)</f>
        <v>713</v>
      </c>
      <c r="M178" s="13">
        <f ca="1">ROUNDDOWN(F178*Лист1!$B$11+RAND(),)</f>
        <v>13</v>
      </c>
      <c r="N178" s="13">
        <f ca="1">ROUNDDOWN(G178*Лист1!$B$10+RAND(),)</f>
        <v>78</v>
      </c>
      <c r="O178" s="13">
        <f ca="1">ROUNDDOWN(H178*Лист1!$B$10+RAND(),)</f>
        <v>1590</v>
      </c>
      <c r="P178" s="24">
        <f ca="1">IFERROR(IF((C_child+assist*F178/J178)&gt;1,1,C_child+assist*F178/J178),0)</f>
        <v>0.89999999999999991</v>
      </c>
      <c r="Q178" s="13">
        <f t="shared" ca="1" si="22"/>
        <v>31</v>
      </c>
      <c r="R178" s="13">
        <f ca="1">ROUNDDOWN(L178*Лист1!$B$12+RAND(),)</f>
        <v>357</v>
      </c>
      <c r="S178" s="12">
        <f ca="1">F178*Лист1!$B$8+G178*Лист1!$B$8+J178*Лист1!$B$9+H178*Лист1!$B$8+L178*Лист1!$B$9</f>
        <v>72060</v>
      </c>
      <c r="T178" s="12">
        <f ca="1">M178*Лист1!$B$8+N178*Лист1!$B$8+Q178*Лист1!$B$9+O178*Лист1!$B$8+$R$5*Лист1!$B$9</f>
        <v>51890</v>
      </c>
      <c r="U178" s="12">
        <f t="shared" ca="1" si="20"/>
        <v>3</v>
      </c>
      <c r="V178" s="13">
        <f ca="1">ROUNDDOWN(IF($U178=1,F178,0)+IF($U178=2,M178*R_/$T178,0)+IF($U178=3,F178-(F178-M178)*($S178-R_)/($S178-$T178),0),)</f>
        <v>15</v>
      </c>
      <c r="W178" s="13">
        <f ca="1">ROUNDDOWN(IF($U178=1,G178,0)+IF($U178=2,N178*R_/$T178,0)+IF($U178=3,G178-(G178-N178)*($S178-R_)/($S178-$T178),0),)</f>
        <v>93</v>
      </c>
      <c r="X178" s="13">
        <f ca="1">ROUNDDOWN(IF($U178=1,H178,0)+IF($U178=2,O178*R_/$T178,0)+IF($U178=3,H178-(H178-O178)*($S178-R_)/($S178-$T178),0),)</f>
        <v>1925</v>
      </c>
      <c r="Y178" s="10">
        <f ca="1">ROUNDDOWN(IF($U178=1,J178,0)+IF($U178=2,Q178*R_/$T178,0)+IF($U178=3,IF(J178-(J178-Q178)*($S178-R_)/($S178-$T178)&gt;J178,J178,J178-(J178-Q178)*($S178-R_)/($S178-$T178)),0),)</f>
        <v>33</v>
      </c>
      <c r="Z178" s="10">
        <f ca="1">ROUNDDOWN(IF($U178=1,L178,0)+IF($U178=2,R178*R_/$T178,0)+IF($U178=3,L178-(L178-R178)*($S178-R_)/($S178-$T178),0),)</f>
        <v>623</v>
      </c>
      <c r="AA178" s="13">
        <f t="shared" ca="1" si="23"/>
        <v>141</v>
      </c>
      <c r="AB178" s="45">
        <f t="shared" ca="1" si="25"/>
        <v>2548</v>
      </c>
      <c r="AP178" s="29"/>
    </row>
    <row r="179" spans="1:42" x14ac:dyDescent="0.3">
      <c r="A179" s="13">
        <v>174</v>
      </c>
      <c r="B179" s="13">
        <f t="shared" ca="1" si="21"/>
        <v>141</v>
      </c>
      <c r="C179" s="13">
        <f ca="1">FLOOR(V178+Y178*Лист1!$B$2,1)</f>
        <v>20</v>
      </c>
      <c r="D179" s="12">
        <f t="shared" ca="1" si="18"/>
        <v>121</v>
      </c>
      <c r="E179" s="12">
        <f t="shared" ca="1" si="24"/>
        <v>2548</v>
      </c>
      <c r="F179" s="13">
        <f ca="1">ROUNDDOWN(C179*Лист1!$B$6+RAND(),)</f>
        <v>16</v>
      </c>
      <c r="G179" s="18">
        <f ca="1">ROUNDDOWN(D179*Лист1!$B$6+RAND(),)</f>
        <v>97</v>
      </c>
      <c r="H179" s="18">
        <f ca="1">ROUNDDOWN(E179*Лист1!$B$6+RAND(),)</f>
        <v>2039</v>
      </c>
      <c r="I179" s="13">
        <f ca="1">FLOOR(G179/2*Fert,1)</f>
        <v>145</v>
      </c>
      <c r="J179" s="19">
        <f ca="1">ROUNDDOWN((I179-G179)*Лист1!$B$7+RAND(),)</f>
        <v>34</v>
      </c>
      <c r="K179" s="13">
        <f t="shared" ca="1" si="19"/>
        <v>3058</v>
      </c>
      <c r="L179" s="19">
        <f ca="1">ROUNDDOWN((K179-H179)*Лист1!$B$7+RAND(),)</f>
        <v>713</v>
      </c>
      <c r="M179" s="13">
        <f ca="1">ROUNDDOWN(F179*Лист1!$B$11+RAND(),)</f>
        <v>12</v>
      </c>
      <c r="N179" s="13">
        <f ca="1">ROUNDDOWN(G179*Лист1!$B$10+RAND(),)</f>
        <v>75</v>
      </c>
      <c r="O179" s="13">
        <f ca="1">ROUNDDOWN(H179*Лист1!$B$10+RAND(),)</f>
        <v>1591</v>
      </c>
      <c r="P179" s="24">
        <f ca="1">IFERROR(IF((C_child+assist*F179/J179)&gt;1,1,C_child+assist*F179/J179),0)</f>
        <v>0.89999999999999991</v>
      </c>
      <c r="Q179" s="13">
        <f t="shared" ca="1" si="22"/>
        <v>31</v>
      </c>
      <c r="R179" s="13">
        <f ca="1">ROUNDDOWN(L179*Лист1!$B$12+RAND(),)</f>
        <v>356</v>
      </c>
      <c r="S179" s="12">
        <f ca="1">F179*Лист1!$B$8+G179*Лист1!$B$8+J179*Лист1!$B$9+H179*Лист1!$B$8+L179*Лист1!$B$9</f>
        <v>72030</v>
      </c>
      <c r="T179" s="12">
        <f ca="1">M179*Лист1!$B$8+N179*Лист1!$B$8+Q179*Лист1!$B$9+O179*Лист1!$B$8+$R$5*Лист1!$B$9</f>
        <v>51800</v>
      </c>
      <c r="U179" s="12">
        <f t="shared" ca="1" si="20"/>
        <v>3</v>
      </c>
      <c r="V179" s="13">
        <f ca="1">ROUNDDOWN(IF($U179=1,F179,0)+IF($U179=2,M179*R_/$T179,0)+IF($U179=3,F179-(F179-M179)*($S179-R_)/($S179-$T179),0),)</f>
        <v>15</v>
      </c>
      <c r="W179" s="13">
        <f ca="1">ROUNDDOWN(IF($U179=1,G179,0)+IF($U179=2,N179*R_/$T179,0)+IF($U179=3,G179-(G179-N179)*($S179-R_)/($S179-$T179),0),)</f>
        <v>91</v>
      </c>
      <c r="X179" s="13">
        <f ca="1">ROUNDDOWN(IF($U179=1,H179,0)+IF($U179=2,O179*R_/$T179,0)+IF($U179=3,H179-(H179-O179)*($S179-R_)/($S179-$T179),0),)</f>
        <v>1927</v>
      </c>
      <c r="Y179" s="10">
        <f ca="1">ROUNDDOWN(IF($U179=1,J179,0)+IF($U179=2,Q179*R_/$T179,0)+IF($U179=3,IF(J179-(J179-Q179)*($S179-R_)/($S179-$T179)&gt;J179,J179,J179-(J179-Q179)*($S179-R_)/($S179-$T179)),0),)</f>
        <v>33</v>
      </c>
      <c r="Z179" s="10">
        <f ca="1">ROUNDDOWN(IF($U179=1,L179,0)+IF($U179=2,R179*R_/$T179,0)+IF($U179=3,L179-(L179-R179)*($S179-R_)/($S179-$T179),0),)</f>
        <v>624</v>
      </c>
      <c r="AA179" s="13">
        <f t="shared" ca="1" si="23"/>
        <v>139</v>
      </c>
      <c r="AB179" s="45">
        <f t="shared" ca="1" si="25"/>
        <v>2551</v>
      </c>
      <c r="AP179" s="29"/>
    </row>
    <row r="180" spans="1:42" x14ac:dyDescent="0.3">
      <c r="A180" s="13">
        <v>175</v>
      </c>
      <c r="B180" s="13">
        <f t="shared" ca="1" si="21"/>
        <v>139</v>
      </c>
      <c r="C180" s="13">
        <f ca="1">FLOOR(V179+Y179*Лист1!$B$2,1)</f>
        <v>20</v>
      </c>
      <c r="D180" s="12">
        <f t="shared" ca="1" si="18"/>
        <v>119</v>
      </c>
      <c r="E180" s="12">
        <f t="shared" ca="1" si="24"/>
        <v>2551</v>
      </c>
      <c r="F180" s="13">
        <f ca="1">ROUNDDOWN(C180*Лист1!$B$6+RAND(),)</f>
        <v>16</v>
      </c>
      <c r="G180" s="18">
        <f ca="1">ROUNDDOWN(D180*Лист1!$B$6+RAND(),)</f>
        <v>95</v>
      </c>
      <c r="H180" s="18">
        <f ca="1">ROUNDDOWN(E180*Лист1!$B$6+RAND(),)</f>
        <v>2041</v>
      </c>
      <c r="I180" s="13">
        <f ca="1">FLOOR(G180/2*Fert,1)</f>
        <v>142</v>
      </c>
      <c r="J180" s="19">
        <f ca="1">ROUNDDOWN((I180-G180)*Лист1!$B$7+RAND(),)</f>
        <v>33</v>
      </c>
      <c r="K180" s="13">
        <f t="shared" ca="1" si="19"/>
        <v>3061</v>
      </c>
      <c r="L180" s="19">
        <f ca="1">ROUNDDOWN((K180-H180)*Лист1!$B$7+RAND(),)</f>
        <v>714</v>
      </c>
      <c r="M180" s="13">
        <f ca="1">ROUNDDOWN(F180*Лист1!$B$11+RAND(),)</f>
        <v>12</v>
      </c>
      <c r="N180" s="13">
        <f ca="1">ROUNDDOWN(G180*Лист1!$B$10+RAND(),)</f>
        <v>74</v>
      </c>
      <c r="O180" s="13">
        <f ca="1">ROUNDDOWN(H180*Лист1!$B$10+RAND(),)</f>
        <v>1592</v>
      </c>
      <c r="P180" s="24">
        <f ca="1">IFERROR(IF((C_child+assist*F180/J180)&gt;1,1,C_child+assist*F180/J180),0)</f>
        <v>0.91212121212121211</v>
      </c>
      <c r="Q180" s="13">
        <f t="shared" ca="1" si="22"/>
        <v>30</v>
      </c>
      <c r="R180" s="13">
        <f ca="1">ROUNDDOWN(L180*Лист1!$B$12+RAND(),)</f>
        <v>357</v>
      </c>
      <c r="S180" s="12">
        <f ca="1">F180*Лист1!$B$8+G180*Лист1!$B$8+J180*Лист1!$B$9+H180*Лист1!$B$8+L180*Лист1!$B$9</f>
        <v>72030</v>
      </c>
      <c r="T180" s="12">
        <f ca="1">M180*Лист1!$B$8+N180*Лист1!$B$8+Q180*Лист1!$B$9+O180*Лист1!$B$8+$R$5*Лист1!$B$9</f>
        <v>51790</v>
      </c>
      <c r="U180" s="12">
        <f t="shared" ca="1" si="20"/>
        <v>3</v>
      </c>
      <c r="V180" s="13">
        <f ca="1">ROUNDDOWN(IF($U180=1,F180,0)+IF($U180=2,M180*R_/$T180,0)+IF($U180=3,F180-(F180-M180)*($S180-R_)/($S180-$T180),0),)</f>
        <v>15</v>
      </c>
      <c r="W180" s="13">
        <f ca="1">ROUNDDOWN(IF($U180=1,G180,0)+IF($U180=2,N180*R_/$T180,0)+IF($U180=3,G180-(G180-N180)*($S180-R_)/($S180-$T180),0),)</f>
        <v>89</v>
      </c>
      <c r="X180" s="13">
        <f ca="1">ROUNDDOWN(IF($U180=1,H180,0)+IF($U180=2,O180*R_/$T180,0)+IF($U180=3,H180-(H180-O180)*($S180-R_)/($S180-$T180),0),)</f>
        <v>1929</v>
      </c>
      <c r="Y180" s="10">
        <f ca="1">ROUNDDOWN(IF($U180=1,J180,0)+IF($U180=2,Q180*R_/$T180,0)+IF($U180=3,IF(J180-(J180-Q180)*($S180-R_)/($S180-$T180)&gt;J180,J180,J180-(J180-Q180)*($S180-R_)/($S180-$T180)),0),)</f>
        <v>32</v>
      </c>
      <c r="Z180" s="10">
        <f ca="1">ROUNDDOWN(IF($U180=1,L180,0)+IF($U180=2,R180*R_/$T180,0)+IF($U180=3,L180-(L180-R180)*($S180-R_)/($S180-$T180),0),)</f>
        <v>625</v>
      </c>
      <c r="AA180" s="13">
        <f t="shared" ca="1" si="23"/>
        <v>136</v>
      </c>
      <c r="AB180" s="45">
        <f t="shared" ca="1" si="25"/>
        <v>2554</v>
      </c>
      <c r="AP180" s="29"/>
    </row>
    <row r="181" spans="1:42" x14ac:dyDescent="0.3">
      <c r="A181" s="13">
        <v>176</v>
      </c>
      <c r="B181" s="13">
        <f t="shared" ca="1" si="21"/>
        <v>136</v>
      </c>
      <c r="C181" s="13">
        <f ca="1">FLOOR(V180+Y180*Лист1!$B$2,1)</f>
        <v>20</v>
      </c>
      <c r="D181" s="12">
        <f t="shared" ca="1" si="18"/>
        <v>116</v>
      </c>
      <c r="E181" s="12">
        <f t="shared" ca="1" si="24"/>
        <v>2554</v>
      </c>
      <c r="F181" s="13">
        <f ca="1">ROUNDDOWN(C181*Лист1!$B$6+RAND(),)</f>
        <v>16</v>
      </c>
      <c r="G181" s="18">
        <f ca="1">ROUNDDOWN(D181*Лист1!$B$6+RAND(),)</f>
        <v>93</v>
      </c>
      <c r="H181" s="18">
        <f ca="1">ROUNDDOWN(E181*Лист1!$B$6+RAND(),)</f>
        <v>2043</v>
      </c>
      <c r="I181" s="13">
        <f ca="1">FLOOR(G181/2*Fert,1)</f>
        <v>139</v>
      </c>
      <c r="J181" s="19">
        <f ca="1">ROUNDDOWN((I181-G181)*Лист1!$B$7+RAND(),)</f>
        <v>32</v>
      </c>
      <c r="K181" s="13">
        <f t="shared" ca="1" si="19"/>
        <v>3064</v>
      </c>
      <c r="L181" s="19">
        <f ca="1">ROUNDDOWN((K181-H181)*Лист1!$B$7+RAND(),)</f>
        <v>715</v>
      </c>
      <c r="M181" s="13">
        <f ca="1">ROUNDDOWN(F181*Лист1!$B$11+RAND(),)</f>
        <v>13</v>
      </c>
      <c r="N181" s="13">
        <f ca="1">ROUNDDOWN(G181*Лист1!$B$10+RAND(),)</f>
        <v>72</v>
      </c>
      <c r="O181" s="13">
        <f ca="1">ROUNDDOWN(H181*Лист1!$B$10+RAND(),)</f>
        <v>1594</v>
      </c>
      <c r="P181" s="24">
        <f ca="1">IFERROR(IF((C_child+assist*F181/J181)&gt;1,1,C_child+assist*F181/J181),0)</f>
        <v>0.92500000000000004</v>
      </c>
      <c r="Q181" s="13">
        <f t="shared" ca="1" si="22"/>
        <v>29</v>
      </c>
      <c r="R181" s="13">
        <f ca="1">ROUNDDOWN(L181*Лист1!$B$12+RAND(),)</f>
        <v>358</v>
      </c>
      <c r="S181" s="12">
        <f ca="1">F181*Лист1!$B$8+G181*Лист1!$B$8+J181*Лист1!$B$9+H181*Лист1!$B$8+L181*Лист1!$B$9</f>
        <v>72030</v>
      </c>
      <c r="T181" s="12">
        <f ca="1">M181*Лист1!$B$8+N181*Лист1!$B$8+Q181*Лист1!$B$9+O181*Лист1!$B$8+$R$5*Лист1!$B$9</f>
        <v>51810</v>
      </c>
      <c r="U181" s="12">
        <f t="shared" ca="1" si="20"/>
        <v>3</v>
      </c>
      <c r="V181" s="13">
        <f ca="1">ROUNDDOWN(IF($U181=1,F181,0)+IF($U181=2,M181*R_/$T181,0)+IF($U181=3,F181-(F181-M181)*($S181-R_)/($S181-$T181),0),)</f>
        <v>15</v>
      </c>
      <c r="W181" s="13">
        <f ca="1">ROUNDDOWN(IF($U181=1,G181,0)+IF($U181=2,N181*R_/$T181,0)+IF($U181=3,G181-(G181-N181)*($S181-R_)/($S181-$T181),0),)</f>
        <v>87</v>
      </c>
      <c r="X181" s="13">
        <f ca="1">ROUNDDOWN(IF($U181=1,H181,0)+IF($U181=2,O181*R_/$T181,0)+IF($U181=3,H181-(H181-O181)*($S181-R_)/($S181-$T181),0),)</f>
        <v>1931</v>
      </c>
      <c r="Y181" s="10">
        <f ca="1">ROUNDDOWN(IF($U181=1,J181,0)+IF($U181=2,Q181*R_/$T181,0)+IF($U181=3,IF(J181-(J181-Q181)*($S181-R_)/($S181-$T181)&gt;J181,J181,J181-(J181-Q181)*($S181-R_)/($S181-$T181)),0),)</f>
        <v>31</v>
      </c>
      <c r="Z181" s="10">
        <f ca="1">ROUNDDOWN(IF($U181=1,L181,0)+IF($U181=2,R181*R_/$T181,0)+IF($U181=3,L181-(L181-R181)*($S181-R_)/($S181-$T181),0),)</f>
        <v>626</v>
      </c>
      <c r="AA181" s="13">
        <f t="shared" ca="1" si="23"/>
        <v>133</v>
      </c>
      <c r="AB181" s="45">
        <f t="shared" ca="1" si="25"/>
        <v>2557</v>
      </c>
      <c r="AP181" s="29"/>
    </row>
    <row r="182" spans="1:42" x14ac:dyDescent="0.3">
      <c r="A182" s="13">
        <v>177</v>
      </c>
      <c r="B182" s="13">
        <f t="shared" ca="1" si="21"/>
        <v>133</v>
      </c>
      <c r="C182" s="13">
        <f ca="1">FLOOR(V181+Y181*Лист1!$B$2,1)</f>
        <v>19</v>
      </c>
      <c r="D182" s="12">
        <f t="shared" ca="1" si="18"/>
        <v>114</v>
      </c>
      <c r="E182" s="12">
        <f t="shared" ca="1" si="24"/>
        <v>2557</v>
      </c>
      <c r="F182" s="13">
        <f ca="1">ROUNDDOWN(C182*Лист1!$B$6+RAND(),)</f>
        <v>15</v>
      </c>
      <c r="G182" s="18">
        <f ca="1">ROUNDDOWN(D182*Лист1!$B$6+RAND(),)</f>
        <v>91</v>
      </c>
      <c r="H182" s="18">
        <f ca="1">ROUNDDOWN(E182*Лист1!$B$6+RAND(),)</f>
        <v>2046</v>
      </c>
      <c r="I182" s="13">
        <f ca="1">FLOOR(G182/2*Fert,1)</f>
        <v>136</v>
      </c>
      <c r="J182" s="19">
        <f ca="1">ROUNDDOWN((I182-G182)*Лист1!$B$7+RAND(),)</f>
        <v>31</v>
      </c>
      <c r="K182" s="13">
        <f t="shared" ca="1" si="19"/>
        <v>3069</v>
      </c>
      <c r="L182" s="19">
        <f ca="1">ROUNDDOWN((K182-H182)*Лист1!$B$7+RAND(),)</f>
        <v>716</v>
      </c>
      <c r="M182" s="13">
        <f ca="1">ROUNDDOWN(F182*Лист1!$B$11+RAND(),)</f>
        <v>12</v>
      </c>
      <c r="N182" s="13">
        <f ca="1">ROUNDDOWN(G182*Лист1!$B$10+RAND(),)</f>
        <v>71</v>
      </c>
      <c r="O182" s="13">
        <f ca="1">ROUNDDOWN(H182*Лист1!$B$10+RAND(),)</f>
        <v>1596</v>
      </c>
      <c r="P182" s="24">
        <f ca="1">IFERROR(IF((C_child+assist*F182/J182)&gt;1,1,C_child+assist*F182/J182),0)</f>
        <v>0.91129032258064524</v>
      </c>
      <c r="Q182" s="13">
        <f t="shared" ca="1" si="22"/>
        <v>28</v>
      </c>
      <c r="R182" s="13">
        <f ca="1">ROUNDDOWN(L182*Лист1!$B$12+RAND(),)</f>
        <v>358</v>
      </c>
      <c r="S182" s="12">
        <f ca="1">F182*Лист1!$B$8+G182*Лист1!$B$8+J182*Лист1!$B$9+H182*Лист1!$B$8+L182*Лист1!$B$9</f>
        <v>72030</v>
      </c>
      <c r="T182" s="12">
        <f ca="1">M182*Лист1!$B$8+N182*Лист1!$B$8+Q182*Лист1!$B$9+O182*Лист1!$B$8+$R$5*Лист1!$B$9</f>
        <v>51800</v>
      </c>
      <c r="U182" s="12">
        <f t="shared" ca="1" si="20"/>
        <v>3</v>
      </c>
      <c r="V182" s="13">
        <f ca="1">ROUNDDOWN(IF($U182=1,F182,0)+IF($U182=2,M182*R_/$T182,0)+IF($U182=3,F182-(F182-M182)*($S182-R_)/($S182-$T182),0),)</f>
        <v>14</v>
      </c>
      <c r="W182" s="13">
        <f ca="1">ROUNDDOWN(IF($U182=1,G182,0)+IF($U182=2,N182*R_/$T182,0)+IF($U182=3,G182-(G182-N182)*($S182-R_)/($S182-$T182),0),)</f>
        <v>86</v>
      </c>
      <c r="X182" s="13">
        <f ca="1">ROUNDDOWN(IF($U182=1,H182,0)+IF($U182=2,O182*R_/$T182,0)+IF($U182=3,H182-(H182-O182)*($S182-R_)/($S182-$T182),0),)</f>
        <v>1934</v>
      </c>
      <c r="Y182" s="10">
        <f ca="1">ROUNDDOWN(IF($U182=1,J182,0)+IF($U182=2,Q182*R_/$T182,0)+IF($U182=3,IF(J182-(J182-Q182)*($S182-R_)/($S182-$T182)&gt;J182,J182,J182-(J182-Q182)*($S182-R_)/($S182-$T182)),0),)</f>
        <v>30</v>
      </c>
      <c r="Z182" s="10">
        <f ca="1">ROUNDDOWN(IF($U182=1,L182,0)+IF($U182=2,R182*R_/$T182,0)+IF($U182=3,L182-(L182-R182)*($S182-R_)/($S182-$T182),0),)</f>
        <v>626</v>
      </c>
      <c r="AA182" s="13">
        <f t="shared" ca="1" si="23"/>
        <v>130</v>
      </c>
      <c r="AB182" s="45">
        <f t="shared" ca="1" si="25"/>
        <v>2560</v>
      </c>
      <c r="AP182" s="29"/>
    </row>
    <row r="183" spans="1:42" x14ac:dyDescent="0.3">
      <c r="A183" s="13">
        <v>178</v>
      </c>
      <c r="B183" s="13">
        <f t="shared" ca="1" si="21"/>
        <v>130</v>
      </c>
      <c r="C183" s="13">
        <f ca="1">FLOOR(V182+Y182*Лист1!$B$2,1)</f>
        <v>18</v>
      </c>
      <c r="D183" s="12">
        <f t="shared" ca="1" si="18"/>
        <v>112</v>
      </c>
      <c r="E183" s="12">
        <f t="shared" ca="1" si="24"/>
        <v>2560</v>
      </c>
      <c r="F183" s="13">
        <f ca="1">ROUNDDOWN(C183*Лист1!$B$6+RAND(),)</f>
        <v>15</v>
      </c>
      <c r="G183" s="18">
        <f ca="1">ROUNDDOWN(D183*Лист1!$B$6+RAND(),)</f>
        <v>90</v>
      </c>
      <c r="H183" s="18">
        <f ca="1">ROUNDDOWN(E183*Лист1!$B$6+RAND(),)</f>
        <v>2048</v>
      </c>
      <c r="I183" s="13">
        <f ca="1">FLOOR(G183/2*Fert,1)</f>
        <v>135</v>
      </c>
      <c r="J183" s="19">
        <f ca="1">ROUNDDOWN((I183-G183)*Лист1!$B$7+RAND(),)</f>
        <v>32</v>
      </c>
      <c r="K183" s="13">
        <f t="shared" ca="1" si="19"/>
        <v>3072</v>
      </c>
      <c r="L183" s="19">
        <f ca="1">ROUNDDOWN((K183-H183)*Лист1!$B$7+RAND(),)</f>
        <v>717</v>
      </c>
      <c r="M183" s="13">
        <f ca="1">ROUNDDOWN(F183*Лист1!$B$11+RAND(),)</f>
        <v>11</v>
      </c>
      <c r="N183" s="13">
        <f ca="1">ROUNDDOWN(G183*Лист1!$B$10+RAND(),)</f>
        <v>71</v>
      </c>
      <c r="O183" s="13">
        <f ca="1">ROUNDDOWN(H183*Лист1!$B$10+RAND(),)</f>
        <v>1597</v>
      </c>
      <c r="P183" s="24">
        <f ca="1">IFERROR(IF((C_child+assist*F183/J183)&gt;1,1,C_child+assist*F183/J183),0)</f>
        <v>0.8984375</v>
      </c>
      <c r="Q183" s="13">
        <f t="shared" ca="1" si="22"/>
        <v>29</v>
      </c>
      <c r="R183" s="13">
        <f ca="1">ROUNDDOWN(L183*Лист1!$B$12+RAND(),)</f>
        <v>358</v>
      </c>
      <c r="S183" s="12">
        <f ca="1">F183*Лист1!$B$8+G183*Лист1!$B$8+J183*Лист1!$B$9+H183*Лист1!$B$8+L183*Лист1!$B$9</f>
        <v>72080</v>
      </c>
      <c r="T183" s="12">
        <f ca="1">M183*Лист1!$B$8+N183*Лист1!$B$8+Q183*Лист1!$B$9+O183*Лист1!$B$8+$R$5*Лист1!$B$9</f>
        <v>51810</v>
      </c>
      <c r="U183" s="12">
        <f t="shared" ca="1" si="20"/>
        <v>3</v>
      </c>
      <c r="V183" s="13">
        <f ca="1">ROUNDDOWN(IF($U183=1,F183,0)+IF($U183=2,M183*R_/$T183,0)+IF($U183=3,F183-(F183-M183)*($S183-R_)/($S183-$T183),0),)</f>
        <v>13</v>
      </c>
      <c r="W183" s="13">
        <f ca="1">ROUNDDOWN(IF($U183=1,G183,0)+IF($U183=2,N183*R_/$T183,0)+IF($U183=3,G183-(G183-N183)*($S183-R_)/($S183-$T183),0),)</f>
        <v>85</v>
      </c>
      <c r="X183" s="13">
        <f ca="1">ROUNDDOWN(IF($U183=1,H183,0)+IF($U183=2,O183*R_/$T183,0)+IF($U183=3,H183-(H183-O183)*($S183-R_)/($S183-$T183),0),)</f>
        <v>1934</v>
      </c>
      <c r="Y183" s="10">
        <f ca="1">ROUNDDOWN(IF($U183=1,J183,0)+IF($U183=2,Q183*R_/$T183,0)+IF($U183=3,IF(J183-(J183-Q183)*($S183-R_)/($S183-$T183)&gt;J183,J183,J183-(J183-Q183)*($S183-R_)/($S183-$T183)),0),)</f>
        <v>31</v>
      </c>
      <c r="Z183" s="10">
        <f ca="1">ROUNDDOWN(IF($U183=1,L183,0)+IF($U183=2,R183*R_/$T183,0)+IF($U183=3,L183-(L183-R183)*($S183-R_)/($S183-$T183),0),)</f>
        <v>627</v>
      </c>
      <c r="AA183" s="13">
        <f t="shared" ca="1" si="23"/>
        <v>129</v>
      </c>
      <c r="AB183" s="45">
        <f t="shared" ca="1" si="25"/>
        <v>2561</v>
      </c>
      <c r="AP183" s="29"/>
    </row>
    <row r="184" spans="1:42" x14ac:dyDescent="0.3">
      <c r="A184" s="13">
        <v>179</v>
      </c>
      <c r="B184" s="13">
        <f t="shared" ca="1" si="21"/>
        <v>129</v>
      </c>
      <c r="C184" s="13">
        <f ca="1">FLOOR(V183+Y183*Лист1!$B$2,1)</f>
        <v>17</v>
      </c>
      <c r="D184" s="12">
        <f t="shared" ca="1" si="18"/>
        <v>112</v>
      </c>
      <c r="E184" s="12">
        <f t="shared" ca="1" si="24"/>
        <v>2561</v>
      </c>
      <c r="F184" s="13">
        <f ca="1">ROUNDDOWN(C184*Лист1!$B$6+RAND(),)</f>
        <v>13</v>
      </c>
      <c r="G184" s="18">
        <f ca="1">ROUNDDOWN(D184*Лист1!$B$6+RAND(),)</f>
        <v>90</v>
      </c>
      <c r="H184" s="18">
        <f ca="1">ROUNDDOWN(E184*Лист1!$B$6+RAND(),)</f>
        <v>2049</v>
      </c>
      <c r="I184" s="13">
        <f ca="1">FLOOR(G184/2*Fert,1)</f>
        <v>135</v>
      </c>
      <c r="J184" s="19">
        <f ca="1">ROUNDDOWN((I184-G184)*Лист1!$B$7+RAND(),)</f>
        <v>31</v>
      </c>
      <c r="K184" s="13">
        <f t="shared" ca="1" si="19"/>
        <v>3073</v>
      </c>
      <c r="L184" s="19">
        <f ca="1">ROUNDDOWN((K184-H184)*Лист1!$B$7+RAND(),)</f>
        <v>717</v>
      </c>
      <c r="M184" s="13">
        <f ca="1">ROUNDDOWN(F184*Лист1!$B$11+RAND(),)</f>
        <v>10</v>
      </c>
      <c r="N184" s="13">
        <f ca="1">ROUNDDOWN(G184*Лист1!$B$10+RAND(),)</f>
        <v>71</v>
      </c>
      <c r="O184" s="13">
        <f ca="1">ROUNDDOWN(H184*Лист1!$B$10+RAND(),)</f>
        <v>1598</v>
      </c>
      <c r="P184" s="24">
        <f ca="1">IFERROR(IF((C_child+assist*F184/J184)&gt;1,1,C_child+assist*F184/J184),0)</f>
        <v>0.8564516129032258</v>
      </c>
      <c r="Q184" s="13">
        <f t="shared" ca="1" si="22"/>
        <v>27</v>
      </c>
      <c r="R184" s="13">
        <f ca="1">ROUNDDOWN(L184*Лист1!$B$12+RAND(),)</f>
        <v>358</v>
      </c>
      <c r="S184" s="12">
        <f ca="1">F184*Лист1!$B$8+G184*Лист1!$B$8+J184*Лист1!$B$9+H184*Лист1!$B$8+L184*Лист1!$B$9</f>
        <v>72040</v>
      </c>
      <c r="T184" s="12">
        <f ca="1">M184*Лист1!$B$8+N184*Лист1!$B$8+Q184*Лист1!$B$9+O184*Лист1!$B$8+$R$5*Лист1!$B$9</f>
        <v>51790</v>
      </c>
      <c r="U184" s="12">
        <f t="shared" ca="1" si="20"/>
        <v>3</v>
      </c>
      <c r="V184" s="13">
        <f ca="1">ROUNDDOWN(IF($U184=1,F184,0)+IF($U184=2,M184*R_/$T184,0)+IF($U184=3,F184-(F184-M184)*($S184-R_)/($S184-$T184),0),)</f>
        <v>12</v>
      </c>
      <c r="W184" s="13">
        <f ca="1">ROUNDDOWN(IF($U184=1,G184,0)+IF($U184=2,N184*R_/$T184,0)+IF($U184=3,G184-(G184-N184)*($S184-R_)/($S184-$T184),0),)</f>
        <v>85</v>
      </c>
      <c r="X184" s="13">
        <f ca="1">ROUNDDOWN(IF($U184=1,H184,0)+IF($U184=2,O184*R_/$T184,0)+IF($U184=3,H184-(H184-O184)*($S184-R_)/($S184-$T184),0),)</f>
        <v>1936</v>
      </c>
      <c r="Y184" s="10">
        <f ca="1">ROUNDDOWN(IF($U184=1,J184,0)+IF($U184=2,Q184*R_/$T184,0)+IF($U184=3,IF(J184-(J184-Q184)*($S184-R_)/($S184-$T184)&gt;J184,J184,J184-(J184-Q184)*($S184-R_)/($S184-$T184)),0),)</f>
        <v>30</v>
      </c>
      <c r="Z184" s="10">
        <f ca="1">ROUNDDOWN(IF($U184=1,L184,0)+IF($U184=2,R184*R_/$T184,0)+IF($U184=3,L184-(L184-R184)*($S184-R_)/($S184-$T184),0),)</f>
        <v>627</v>
      </c>
      <c r="AA184" s="13">
        <f t="shared" ca="1" si="23"/>
        <v>127</v>
      </c>
      <c r="AB184" s="45">
        <f t="shared" ca="1" si="25"/>
        <v>2563</v>
      </c>
      <c r="AP184" s="29"/>
    </row>
    <row r="185" spans="1:42" x14ac:dyDescent="0.3">
      <c r="A185" s="13">
        <v>180</v>
      </c>
      <c r="B185" s="13">
        <f t="shared" ca="1" si="21"/>
        <v>127</v>
      </c>
      <c r="C185" s="13">
        <f ca="1">FLOOR(V184+Y184*Лист1!$B$2,1)</f>
        <v>16</v>
      </c>
      <c r="D185" s="12">
        <f t="shared" ca="1" si="18"/>
        <v>111</v>
      </c>
      <c r="E185" s="12">
        <f t="shared" ca="1" si="24"/>
        <v>2563</v>
      </c>
      <c r="F185" s="13">
        <f ca="1">ROUNDDOWN(C185*Лист1!$B$6+RAND(),)</f>
        <v>13</v>
      </c>
      <c r="G185" s="18">
        <f ca="1">ROUNDDOWN(D185*Лист1!$B$6+RAND(),)</f>
        <v>89</v>
      </c>
      <c r="H185" s="18">
        <f ca="1">ROUNDDOWN(E185*Лист1!$B$6+RAND(),)</f>
        <v>2050</v>
      </c>
      <c r="I185" s="13">
        <f ca="1">FLOOR(G185/2*Fert,1)</f>
        <v>133</v>
      </c>
      <c r="J185" s="19">
        <f ca="1">ROUNDDOWN((I185-G185)*Лист1!$B$7+RAND(),)</f>
        <v>31</v>
      </c>
      <c r="K185" s="13">
        <f t="shared" ca="1" si="19"/>
        <v>3075</v>
      </c>
      <c r="L185" s="19">
        <f ca="1">ROUNDDOWN((K185-H185)*Лист1!$B$7+RAND(),)</f>
        <v>718</v>
      </c>
      <c r="M185" s="13">
        <f ca="1">ROUNDDOWN(F185*Лист1!$B$11+RAND(),)</f>
        <v>10</v>
      </c>
      <c r="N185" s="13">
        <f ca="1">ROUNDDOWN(G185*Лист1!$B$10+RAND(),)</f>
        <v>69</v>
      </c>
      <c r="O185" s="13">
        <f ca="1">ROUNDDOWN(H185*Лист1!$B$10+RAND(),)</f>
        <v>1599</v>
      </c>
      <c r="P185" s="24">
        <f ca="1">IFERROR(IF((C_child+assist*F185/J185)&gt;1,1,C_child+assist*F185/J185),0)</f>
        <v>0.8564516129032258</v>
      </c>
      <c r="Q185" s="13">
        <f t="shared" ca="1" si="22"/>
        <v>27</v>
      </c>
      <c r="R185" s="13">
        <f ca="1">ROUNDDOWN(L185*Лист1!$B$12+RAND(),)</f>
        <v>359</v>
      </c>
      <c r="S185" s="12">
        <f ca="1">F185*Лист1!$B$8+G185*Лист1!$B$8+J185*Лист1!$B$9+H185*Лист1!$B$8+L185*Лист1!$B$9</f>
        <v>72050</v>
      </c>
      <c r="T185" s="12">
        <f ca="1">M185*Лист1!$B$8+N185*Лист1!$B$8+Q185*Лист1!$B$9+O185*Лист1!$B$8+$R$5*Лист1!$B$9</f>
        <v>51760</v>
      </c>
      <c r="U185" s="12">
        <f t="shared" ca="1" si="20"/>
        <v>3</v>
      </c>
      <c r="V185" s="13">
        <f ca="1">ROUNDDOWN(IF($U185=1,F185,0)+IF($U185=2,M185*R_/$T185,0)+IF($U185=3,F185-(F185-M185)*($S185-R_)/($S185-$T185),0),)</f>
        <v>12</v>
      </c>
      <c r="W185" s="13">
        <f ca="1">ROUNDDOWN(IF($U185=1,G185,0)+IF($U185=2,N185*R_/$T185,0)+IF($U185=3,G185-(G185-N185)*($S185-R_)/($S185-$T185),0),)</f>
        <v>84</v>
      </c>
      <c r="X185" s="13">
        <f ca="1">ROUNDDOWN(IF($U185=1,H185,0)+IF($U185=2,O185*R_/$T185,0)+IF($U185=3,H185-(H185-O185)*($S185-R_)/($S185-$T185),0),)</f>
        <v>1937</v>
      </c>
      <c r="Y185" s="10">
        <f ca="1">ROUNDDOWN(IF($U185=1,J185,0)+IF($U185=2,Q185*R_/$T185,0)+IF($U185=3,IF(J185-(J185-Q185)*($S185-R_)/($S185-$T185)&gt;J185,J185,J185-(J185-Q185)*($S185-R_)/($S185-$T185)),0),)</f>
        <v>30</v>
      </c>
      <c r="Z185" s="10">
        <f ca="1">ROUNDDOWN(IF($U185=1,L185,0)+IF($U185=2,R185*R_/$T185,0)+IF($U185=3,L185-(L185-R185)*($S185-R_)/($S185-$T185),0),)</f>
        <v>628</v>
      </c>
      <c r="AA185" s="13">
        <f t="shared" ca="1" si="23"/>
        <v>126</v>
      </c>
      <c r="AB185" s="45">
        <f t="shared" ca="1" si="25"/>
        <v>2565</v>
      </c>
      <c r="AP185" s="29"/>
    </row>
    <row r="186" spans="1:42" x14ac:dyDescent="0.3">
      <c r="A186" s="13">
        <v>181</v>
      </c>
      <c r="B186" s="13">
        <f t="shared" ca="1" si="21"/>
        <v>126</v>
      </c>
      <c r="C186" s="13">
        <f ca="1">FLOOR(V185+Y185*Лист1!$B$2,1)</f>
        <v>16</v>
      </c>
      <c r="D186" s="12">
        <f t="shared" ca="1" si="18"/>
        <v>110</v>
      </c>
      <c r="E186" s="12">
        <f t="shared" ca="1" si="24"/>
        <v>2565</v>
      </c>
      <c r="F186" s="13">
        <f ca="1">ROUNDDOWN(C186*Лист1!$B$6+RAND(),)</f>
        <v>13</v>
      </c>
      <c r="G186" s="18">
        <f ca="1">ROUNDDOWN(D186*Лист1!$B$6+RAND(),)</f>
        <v>88</v>
      </c>
      <c r="H186" s="18">
        <f ca="1">ROUNDDOWN(E186*Лист1!$B$6+RAND(),)</f>
        <v>2052</v>
      </c>
      <c r="I186" s="13">
        <f ca="1">FLOOR(G186/2*Fert,1)</f>
        <v>132</v>
      </c>
      <c r="J186" s="19">
        <f ca="1">ROUNDDOWN((I186-G186)*Лист1!$B$7+RAND(),)</f>
        <v>30</v>
      </c>
      <c r="K186" s="13">
        <f t="shared" ca="1" si="19"/>
        <v>3078</v>
      </c>
      <c r="L186" s="19">
        <f ca="1">ROUNDDOWN((K186-H186)*Лист1!$B$7+RAND(),)</f>
        <v>718</v>
      </c>
      <c r="M186" s="13">
        <f ca="1">ROUNDDOWN(F186*Лист1!$B$11+RAND(),)</f>
        <v>11</v>
      </c>
      <c r="N186" s="13">
        <f ca="1">ROUNDDOWN(G186*Лист1!$B$10+RAND(),)</f>
        <v>68</v>
      </c>
      <c r="O186" s="13">
        <f ca="1">ROUNDDOWN(H186*Лист1!$B$10+RAND(),)</f>
        <v>1600</v>
      </c>
      <c r="P186" s="24">
        <f ca="1">IFERROR(IF((C_child+assist*F186/J186)&gt;1,1,C_child+assist*F186/J186),0)</f>
        <v>0.86833333333333329</v>
      </c>
      <c r="Q186" s="13">
        <f t="shared" ca="1" si="22"/>
        <v>26</v>
      </c>
      <c r="R186" s="13">
        <f ca="1">ROUNDDOWN(L186*Лист1!$B$12+RAND(),)</f>
        <v>359</v>
      </c>
      <c r="S186" s="12">
        <f ca="1">F186*Лист1!$B$8+G186*Лист1!$B$8+J186*Лист1!$B$9+H186*Лист1!$B$8+L186*Лист1!$B$9</f>
        <v>72070</v>
      </c>
      <c r="T186" s="12">
        <f ca="1">M186*Лист1!$B$8+N186*Лист1!$B$8+Q186*Лист1!$B$9+O186*Лист1!$B$8+$R$5*Лист1!$B$9</f>
        <v>51780</v>
      </c>
      <c r="U186" s="12">
        <f t="shared" ca="1" si="20"/>
        <v>3</v>
      </c>
      <c r="V186" s="13">
        <f ca="1">ROUNDDOWN(IF($U186=1,F186,0)+IF($U186=2,M186*R_/$T186,0)+IF($U186=3,F186-(F186-M186)*($S186-R_)/($S186-$T186),0),)</f>
        <v>12</v>
      </c>
      <c r="W186" s="13">
        <f ca="1">ROUNDDOWN(IF($U186=1,G186,0)+IF($U186=2,N186*R_/$T186,0)+IF($U186=3,G186-(G186-N186)*($S186-R_)/($S186-$T186),0),)</f>
        <v>83</v>
      </c>
      <c r="X186" s="13">
        <f ca="1">ROUNDDOWN(IF($U186=1,H186,0)+IF($U186=2,O186*R_/$T186,0)+IF($U186=3,H186-(H186-O186)*($S186-R_)/($S186-$T186),0),)</f>
        <v>1939</v>
      </c>
      <c r="Y186" s="10">
        <f ca="1">ROUNDDOWN(IF($U186=1,J186,0)+IF($U186=2,Q186*R_/$T186,0)+IF($U186=3,IF(J186-(J186-Q186)*($S186-R_)/($S186-$T186)&gt;J186,J186,J186-(J186-Q186)*($S186-R_)/($S186-$T186)),0),)</f>
        <v>29</v>
      </c>
      <c r="Z186" s="10">
        <f ca="1">ROUNDDOWN(IF($U186=1,L186,0)+IF($U186=2,R186*R_/$T186,0)+IF($U186=3,L186-(L186-R186)*($S186-R_)/($S186-$T186),0),)</f>
        <v>628</v>
      </c>
      <c r="AA186" s="13">
        <f t="shared" ca="1" si="23"/>
        <v>124</v>
      </c>
      <c r="AB186" s="45">
        <f t="shared" ca="1" si="25"/>
        <v>2567</v>
      </c>
      <c r="AP186" s="29"/>
    </row>
    <row r="187" spans="1:42" x14ac:dyDescent="0.3">
      <c r="A187" s="13">
        <v>182</v>
      </c>
      <c r="B187" s="13">
        <f t="shared" ca="1" si="21"/>
        <v>124</v>
      </c>
      <c r="C187" s="13">
        <f ca="1">FLOOR(V186+Y186*Лист1!$B$2,1)</f>
        <v>16</v>
      </c>
      <c r="D187" s="12">
        <f t="shared" ca="1" si="18"/>
        <v>108</v>
      </c>
      <c r="E187" s="12">
        <f t="shared" ca="1" si="24"/>
        <v>2567</v>
      </c>
      <c r="F187" s="13">
        <f ca="1">ROUNDDOWN(C187*Лист1!$B$6+RAND(),)</f>
        <v>12</v>
      </c>
      <c r="G187" s="18">
        <f ca="1">ROUNDDOWN(D187*Лист1!$B$6+RAND(),)</f>
        <v>87</v>
      </c>
      <c r="H187" s="18">
        <f ca="1">ROUNDDOWN(E187*Лист1!$B$6+RAND(),)</f>
        <v>2053</v>
      </c>
      <c r="I187" s="13">
        <f ca="1">FLOOR(G187/2*Fert,1)</f>
        <v>130</v>
      </c>
      <c r="J187" s="19">
        <f ca="1">ROUNDDOWN((I187-G187)*Лист1!$B$7+RAND(),)</f>
        <v>30</v>
      </c>
      <c r="K187" s="13">
        <f t="shared" ca="1" si="19"/>
        <v>3079</v>
      </c>
      <c r="L187" s="19">
        <f ca="1">ROUNDDOWN((K187-H187)*Лист1!$B$7+RAND(),)</f>
        <v>718</v>
      </c>
      <c r="M187" s="13">
        <f ca="1">ROUNDDOWN(F187*Лист1!$B$11+RAND(),)</f>
        <v>9</v>
      </c>
      <c r="N187" s="13">
        <f ca="1">ROUNDDOWN(G187*Лист1!$B$10+RAND(),)</f>
        <v>68</v>
      </c>
      <c r="O187" s="13">
        <f ca="1">ROUNDDOWN(H187*Лист1!$B$10+RAND(),)</f>
        <v>1601</v>
      </c>
      <c r="P187" s="24">
        <f ca="1">IFERROR(IF((C_child+assist*F187/J187)&gt;1,1,C_child+assist*F187/J187),0)</f>
        <v>0.84</v>
      </c>
      <c r="Q187" s="13">
        <f t="shared" ca="1" si="22"/>
        <v>25</v>
      </c>
      <c r="R187" s="13">
        <f ca="1">ROUNDDOWN(L187*Лист1!$B$12+RAND(),)</f>
        <v>359</v>
      </c>
      <c r="S187" s="12">
        <f ca="1">F187*Лист1!$B$8+G187*Лист1!$B$8+J187*Лист1!$B$9+H187*Лист1!$B$8+L187*Лист1!$B$9</f>
        <v>72040</v>
      </c>
      <c r="T187" s="12">
        <f ca="1">M187*Лист1!$B$8+N187*Лист1!$B$8+Q187*Лист1!$B$9+O187*Лист1!$B$8+$R$5*Лист1!$B$9</f>
        <v>51740</v>
      </c>
      <c r="U187" s="12">
        <f t="shared" ca="1" si="20"/>
        <v>3</v>
      </c>
      <c r="V187" s="13">
        <f ca="1">ROUNDDOWN(IF($U187=1,F187,0)+IF($U187=2,M187*R_/$T187,0)+IF($U187=3,F187-(F187-M187)*($S187-R_)/($S187-$T187),0),)</f>
        <v>11</v>
      </c>
      <c r="W187" s="13">
        <f ca="1">ROUNDDOWN(IF($U187=1,G187,0)+IF($U187=2,N187*R_/$T187,0)+IF($U187=3,G187-(G187-N187)*($S187-R_)/($S187-$T187),0),)</f>
        <v>82</v>
      </c>
      <c r="X187" s="13">
        <f ca="1">ROUNDDOWN(IF($U187=1,H187,0)+IF($U187=2,O187*R_/$T187,0)+IF($U187=3,H187-(H187-O187)*($S187-R_)/($S187-$T187),0),)</f>
        <v>1940</v>
      </c>
      <c r="Y187" s="10">
        <f ca="1">ROUNDDOWN(IF($U187=1,J187,0)+IF($U187=2,Q187*R_/$T187,0)+IF($U187=3,IF(J187-(J187-Q187)*($S187-R_)/($S187-$T187)&gt;J187,J187,J187-(J187-Q187)*($S187-R_)/($S187-$T187)),0),)</f>
        <v>28</v>
      </c>
      <c r="Z187" s="10">
        <f ca="1">ROUNDDOWN(IF($U187=1,L187,0)+IF($U187=2,R187*R_/$T187,0)+IF($U187=3,L187-(L187-R187)*($S187-R_)/($S187-$T187),0),)</f>
        <v>628</v>
      </c>
      <c r="AA187" s="13">
        <f t="shared" ca="1" si="23"/>
        <v>121</v>
      </c>
      <c r="AB187" s="45">
        <f t="shared" ca="1" si="25"/>
        <v>2568</v>
      </c>
      <c r="AP187" s="29"/>
    </row>
    <row r="188" spans="1:42" x14ac:dyDescent="0.3">
      <c r="A188" s="13">
        <v>183</v>
      </c>
      <c r="B188" s="13">
        <f t="shared" ca="1" si="21"/>
        <v>121</v>
      </c>
      <c r="C188" s="13">
        <f ca="1">FLOOR(V187+Y187*Лист1!$B$2,1)</f>
        <v>15</v>
      </c>
      <c r="D188" s="12">
        <f t="shared" ca="1" si="18"/>
        <v>106</v>
      </c>
      <c r="E188" s="12">
        <f t="shared" ca="1" si="24"/>
        <v>2568</v>
      </c>
      <c r="F188" s="13">
        <f ca="1">ROUNDDOWN(C188*Лист1!$B$6+RAND(),)</f>
        <v>12</v>
      </c>
      <c r="G188" s="18">
        <f ca="1">ROUNDDOWN(D188*Лист1!$B$6+RAND(),)</f>
        <v>84</v>
      </c>
      <c r="H188" s="18">
        <f ca="1">ROUNDDOWN(E188*Лист1!$B$6+RAND(),)</f>
        <v>2054</v>
      </c>
      <c r="I188" s="13">
        <f ca="1">FLOOR(G188/2*Fert,1)</f>
        <v>126</v>
      </c>
      <c r="J188" s="19">
        <f ca="1">ROUNDDOWN((I188-G188)*Лист1!$B$7+RAND(),)</f>
        <v>29</v>
      </c>
      <c r="K188" s="13">
        <f t="shared" ca="1" si="19"/>
        <v>3081</v>
      </c>
      <c r="L188" s="19">
        <f ca="1">ROUNDDOWN((K188-H188)*Лист1!$B$7+RAND(),)</f>
        <v>719</v>
      </c>
      <c r="M188" s="13">
        <f ca="1">ROUNDDOWN(F188*Лист1!$B$11+RAND(),)</f>
        <v>9</v>
      </c>
      <c r="N188" s="13">
        <f ca="1">ROUNDDOWN(G188*Лист1!$B$10+RAND(),)</f>
        <v>66</v>
      </c>
      <c r="O188" s="13">
        <f ca="1">ROUNDDOWN(H188*Лист1!$B$10+RAND(),)</f>
        <v>1602</v>
      </c>
      <c r="P188" s="24">
        <f ca="1">IFERROR(IF((C_child+assist*F188/J188)&gt;1,1,C_child+assist*F188/J188),0)</f>
        <v>0.85172413793103452</v>
      </c>
      <c r="Q188" s="13">
        <f t="shared" ca="1" si="22"/>
        <v>25</v>
      </c>
      <c r="R188" s="13">
        <f ca="1">ROUNDDOWN(L188*Лист1!$B$12+RAND(),)</f>
        <v>360</v>
      </c>
      <c r="S188" s="12">
        <f ca="1">F188*Лист1!$B$8+G188*Лист1!$B$8+J188*Лист1!$B$9+H188*Лист1!$B$8+L188*Лист1!$B$9</f>
        <v>71980</v>
      </c>
      <c r="T188" s="12">
        <f ca="1">M188*Лист1!$B$8+N188*Лист1!$B$8+Q188*Лист1!$B$9+O188*Лист1!$B$8+$R$5*Лист1!$B$9</f>
        <v>51710</v>
      </c>
      <c r="U188" s="12">
        <f t="shared" ca="1" si="20"/>
        <v>3</v>
      </c>
      <c r="V188" s="13">
        <f ca="1">ROUNDDOWN(IF($U188=1,F188,0)+IF($U188=2,M188*R_/$T188,0)+IF($U188=3,F188-(F188-M188)*($S188-R_)/($S188-$T188),0),)</f>
        <v>11</v>
      </c>
      <c r="W188" s="13">
        <f ca="1">ROUNDDOWN(IF($U188=1,G188,0)+IF($U188=2,N188*R_/$T188,0)+IF($U188=3,G188-(G188-N188)*($S188-R_)/($S188-$T188),0),)</f>
        <v>79</v>
      </c>
      <c r="X188" s="13">
        <f ca="1">ROUNDDOWN(IF($U188=1,H188,0)+IF($U188=2,O188*R_/$T188,0)+IF($U188=3,H188-(H188-O188)*($S188-R_)/($S188-$T188),0),)</f>
        <v>1942</v>
      </c>
      <c r="Y188" s="10">
        <f ca="1">ROUNDDOWN(IF($U188=1,J188,0)+IF($U188=2,Q188*R_/$T188,0)+IF($U188=3,IF(J188-(J188-Q188)*($S188-R_)/($S188-$T188)&gt;J188,J188,J188-(J188-Q188)*($S188-R_)/($S188-$T188)),0),)</f>
        <v>28</v>
      </c>
      <c r="Z188" s="10">
        <f ca="1">ROUNDDOWN(IF($U188=1,L188,0)+IF($U188=2,R188*R_/$T188,0)+IF($U188=3,L188-(L188-R188)*($S188-R_)/($S188-$T188),0),)</f>
        <v>630</v>
      </c>
      <c r="AA188" s="13">
        <f t="shared" ca="1" si="23"/>
        <v>118</v>
      </c>
      <c r="AB188" s="45">
        <f t="shared" ca="1" si="25"/>
        <v>2572</v>
      </c>
      <c r="AP188" s="29"/>
    </row>
    <row r="189" spans="1:42" x14ac:dyDescent="0.3">
      <c r="A189" s="13">
        <v>184</v>
      </c>
      <c r="B189" s="13">
        <f t="shared" ca="1" si="21"/>
        <v>118</v>
      </c>
      <c r="C189" s="13">
        <f ca="1">FLOOR(V188+Y188*Лист1!$B$2,1)</f>
        <v>15</v>
      </c>
      <c r="D189" s="12">
        <f t="shared" ca="1" si="18"/>
        <v>103</v>
      </c>
      <c r="E189" s="12">
        <f t="shared" ca="1" si="24"/>
        <v>2572</v>
      </c>
      <c r="F189" s="13">
        <f ca="1">ROUNDDOWN(C189*Лист1!$B$6+RAND(),)</f>
        <v>12</v>
      </c>
      <c r="G189" s="18">
        <f ca="1">ROUNDDOWN(D189*Лист1!$B$6+RAND(),)</f>
        <v>82</v>
      </c>
      <c r="H189" s="18">
        <f ca="1">ROUNDDOWN(E189*Лист1!$B$6+RAND(),)</f>
        <v>2058</v>
      </c>
      <c r="I189" s="13">
        <f ca="1">FLOOR(G189/2*Fert,1)</f>
        <v>123</v>
      </c>
      <c r="J189" s="19">
        <f ca="1">ROUNDDOWN((I189-G189)*Лист1!$B$7+RAND(),)</f>
        <v>29</v>
      </c>
      <c r="K189" s="13">
        <f t="shared" ca="1" si="19"/>
        <v>3087</v>
      </c>
      <c r="L189" s="19">
        <f ca="1">ROUNDDOWN((K189-H189)*Лист1!$B$7+RAND(),)</f>
        <v>720</v>
      </c>
      <c r="M189" s="13">
        <f ca="1">ROUNDDOWN(F189*Лист1!$B$11+RAND(),)</f>
        <v>9</v>
      </c>
      <c r="N189" s="13">
        <f ca="1">ROUNDDOWN(G189*Лист1!$B$10+RAND(),)</f>
        <v>63</v>
      </c>
      <c r="O189" s="13">
        <f ca="1">ROUNDDOWN(H189*Лист1!$B$10+RAND(),)</f>
        <v>1605</v>
      </c>
      <c r="P189" s="24">
        <f ca="1">IFERROR(IF((C_child+assist*F189/J189)&gt;1,1,C_child+assist*F189/J189),0)</f>
        <v>0.85172413793103452</v>
      </c>
      <c r="Q189" s="13">
        <f t="shared" ca="1" si="22"/>
        <v>24</v>
      </c>
      <c r="R189" s="13">
        <f ca="1">ROUNDDOWN(L189*Лист1!$B$12+RAND(),)</f>
        <v>360</v>
      </c>
      <c r="S189" s="12">
        <f ca="1">F189*Лист1!$B$8+G189*Лист1!$B$8+J189*Лист1!$B$9+H189*Лист1!$B$8+L189*Лист1!$B$9</f>
        <v>72050</v>
      </c>
      <c r="T189" s="12">
        <f ca="1">M189*Лист1!$B$8+N189*Лист1!$B$8+Q189*Лист1!$B$9+O189*Лист1!$B$8+$R$5*Лист1!$B$9</f>
        <v>51700</v>
      </c>
      <c r="U189" s="12">
        <f t="shared" ca="1" si="20"/>
        <v>3</v>
      </c>
      <c r="V189" s="13">
        <f ca="1">ROUNDDOWN(IF($U189=1,F189,0)+IF($U189=2,M189*R_/$T189,0)+IF($U189=3,F189-(F189-M189)*($S189-R_)/($S189-$T189),0),)</f>
        <v>11</v>
      </c>
      <c r="W189" s="13">
        <f ca="1">ROUNDDOWN(IF($U189=1,G189,0)+IF($U189=2,N189*R_/$T189,0)+IF($U189=3,G189-(G189-N189)*($S189-R_)/($S189-$T189),0),)</f>
        <v>77</v>
      </c>
      <c r="X189" s="13">
        <f ca="1">ROUNDDOWN(IF($U189=1,H189,0)+IF($U189=2,O189*R_/$T189,0)+IF($U189=3,H189-(H189-O189)*($S189-R_)/($S189-$T189),0),)</f>
        <v>1945</v>
      </c>
      <c r="Y189" s="10">
        <f ca="1">ROUNDDOWN(IF($U189=1,J189,0)+IF($U189=2,Q189*R_/$T189,0)+IF($U189=3,IF(J189-(J189-Q189)*($S189-R_)/($S189-$T189)&gt;J189,J189,J189-(J189-Q189)*($S189-R_)/($S189-$T189)),0),)</f>
        <v>27</v>
      </c>
      <c r="Z189" s="10">
        <f ca="1">ROUNDDOWN(IF($U189=1,L189,0)+IF($U189=2,R189*R_/$T189,0)+IF($U189=3,L189-(L189-R189)*($S189-R_)/($S189-$T189),0),)</f>
        <v>630</v>
      </c>
      <c r="AA189" s="13">
        <f t="shared" ca="1" si="23"/>
        <v>115</v>
      </c>
      <c r="AB189" s="45">
        <f t="shared" ca="1" si="25"/>
        <v>2575</v>
      </c>
      <c r="AP189" s="29"/>
    </row>
    <row r="190" spans="1:42" x14ac:dyDescent="0.3">
      <c r="A190" s="13">
        <v>185</v>
      </c>
      <c r="B190" s="13">
        <f t="shared" ca="1" si="21"/>
        <v>115</v>
      </c>
      <c r="C190" s="13">
        <f ca="1">FLOOR(V189+Y189*Лист1!$B$2,1)</f>
        <v>15</v>
      </c>
      <c r="D190" s="12">
        <f t="shared" ca="1" si="18"/>
        <v>100</v>
      </c>
      <c r="E190" s="12">
        <f t="shared" ca="1" si="24"/>
        <v>2575</v>
      </c>
      <c r="F190" s="13">
        <f ca="1">ROUNDDOWN(C190*Лист1!$B$6+RAND(),)</f>
        <v>12</v>
      </c>
      <c r="G190" s="18">
        <f ca="1">ROUNDDOWN(D190*Лист1!$B$6+RAND(),)</f>
        <v>80</v>
      </c>
      <c r="H190" s="18">
        <f ca="1">ROUNDDOWN(E190*Лист1!$B$6+RAND(),)</f>
        <v>2060</v>
      </c>
      <c r="I190" s="13">
        <f ca="1">FLOOR(G190/2*Fert,1)</f>
        <v>120</v>
      </c>
      <c r="J190" s="19">
        <f ca="1">ROUNDDOWN((I190-G190)*Лист1!$B$7+RAND(),)</f>
        <v>28</v>
      </c>
      <c r="K190" s="13">
        <f t="shared" ca="1" si="19"/>
        <v>3090</v>
      </c>
      <c r="L190" s="19">
        <f ca="1">ROUNDDOWN((K190-H190)*Лист1!$B$7+RAND(),)</f>
        <v>721</v>
      </c>
      <c r="M190" s="13">
        <f ca="1">ROUNDDOWN(F190*Лист1!$B$11+RAND(),)</f>
        <v>9</v>
      </c>
      <c r="N190" s="13">
        <f ca="1">ROUNDDOWN(G190*Лист1!$B$10+RAND(),)</f>
        <v>62</v>
      </c>
      <c r="O190" s="13">
        <f ca="1">ROUNDDOWN(H190*Лист1!$B$10+RAND(),)</f>
        <v>1607</v>
      </c>
      <c r="P190" s="24">
        <f ca="1">IFERROR(IF((C_child+assist*F190/J190)&gt;1,1,C_child+assist*F190/J190),0)</f>
        <v>0.86428571428571432</v>
      </c>
      <c r="Q190" s="13">
        <f t="shared" ca="1" si="22"/>
        <v>24</v>
      </c>
      <c r="R190" s="13">
        <f ca="1">ROUNDDOWN(L190*Лист1!$B$12+RAND(),)</f>
        <v>360</v>
      </c>
      <c r="S190" s="12">
        <f ca="1">F190*Лист1!$B$8+G190*Лист1!$B$8+J190*Лист1!$B$9+H190*Лист1!$B$8+L190*Лист1!$B$9</f>
        <v>72050</v>
      </c>
      <c r="T190" s="12">
        <f ca="1">M190*Лист1!$B$8+N190*Лист1!$B$8+Q190*Лист1!$B$9+O190*Лист1!$B$8+$R$5*Лист1!$B$9</f>
        <v>51730</v>
      </c>
      <c r="U190" s="12">
        <f t="shared" ca="1" si="20"/>
        <v>3</v>
      </c>
      <c r="V190" s="13">
        <f ca="1">ROUNDDOWN(IF($U190=1,F190,0)+IF($U190=2,M190*R_/$T190,0)+IF($U190=3,F190-(F190-M190)*($S190-R_)/($S190-$T190),0),)</f>
        <v>11</v>
      </c>
      <c r="W190" s="13">
        <f ca="1">ROUNDDOWN(IF($U190=1,G190,0)+IF($U190=2,N190*R_/$T190,0)+IF($U190=3,G190-(G190-N190)*($S190-R_)/($S190-$T190),0),)</f>
        <v>75</v>
      </c>
      <c r="X190" s="13">
        <f ca="1">ROUNDDOWN(IF($U190=1,H190,0)+IF($U190=2,O190*R_/$T190,0)+IF($U190=3,H190-(H190-O190)*($S190-R_)/($S190-$T190),0),)</f>
        <v>1947</v>
      </c>
      <c r="Y190" s="10">
        <f ca="1">ROUNDDOWN(IF($U190=1,J190,0)+IF($U190=2,Q190*R_/$T190,0)+IF($U190=3,IF(J190-(J190-Q190)*($S190-R_)/($S190-$T190)&gt;J190,J190,J190-(J190-Q190)*($S190-R_)/($S190-$T190)),0),)</f>
        <v>27</v>
      </c>
      <c r="Z190" s="10">
        <f ca="1">ROUNDDOWN(IF($U190=1,L190,0)+IF($U190=2,R190*R_/$T190,0)+IF($U190=3,L190-(L190-R190)*($S190-R_)/($S190-$T190),0),)</f>
        <v>631</v>
      </c>
      <c r="AA190" s="13">
        <f t="shared" ca="1" si="23"/>
        <v>113</v>
      </c>
      <c r="AB190" s="45">
        <f t="shared" ca="1" si="25"/>
        <v>2578</v>
      </c>
      <c r="AP190" s="29"/>
    </row>
    <row r="191" spans="1:42" x14ac:dyDescent="0.3">
      <c r="A191" s="13">
        <v>186</v>
      </c>
      <c r="B191" s="13">
        <f t="shared" ca="1" si="21"/>
        <v>113</v>
      </c>
      <c r="C191" s="13">
        <f ca="1">FLOOR(V190+Y190*Лист1!$B$2,1)</f>
        <v>15</v>
      </c>
      <c r="D191" s="12">
        <f t="shared" ca="1" si="18"/>
        <v>98</v>
      </c>
      <c r="E191" s="12">
        <f t="shared" ca="1" si="24"/>
        <v>2578</v>
      </c>
      <c r="F191" s="13">
        <f ca="1">ROUNDDOWN(C191*Лист1!$B$6+RAND(),)</f>
        <v>12</v>
      </c>
      <c r="G191" s="18">
        <f ca="1">ROUNDDOWN(D191*Лист1!$B$6+RAND(),)</f>
        <v>78</v>
      </c>
      <c r="H191" s="18">
        <f ca="1">ROUNDDOWN(E191*Лист1!$B$6+RAND(),)</f>
        <v>2062</v>
      </c>
      <c r="I191" s="13">
        <f ca="1">FLOOR(G191/2*Fert,1)</f>
        <v>117</v>
      </c>
      <c r="J191" s="19">
        <f ca="1">ROUNDDOWN((I191-G191)*Лист1!$B$7+RAND(),)</f>
        <v>27</v>
      </c>
      <c r="K191" s="13">
        <f t="shared" ca="1" si="19"/>
        <v>3093</v>
      </c>
      <c r="L191" s="19">
        <f ca="1">ROUNDDOWN((K191-H191)*Лист1!$B$7+RAND(),)</f>
        <v>721</v>
      </c>
      <c r="M191" s="13">
        <f ca="1">ROUNDDOWN(F191*Лист1!$B$11+RAND(),)</f>
        <v>9</v>
      </c>
      <c r="N191" s="13">
        <f ca="1">ROUNDDOWN(G191*Лист1!$B$10+RAND(),)</f>
        <v>61</v>
      </c>
      <c r="O191" s="13">
        <f ca="1">ROUNDDOWN(H191*Лист1!$B$10+RAND(),)</f>
        <v>1609</v>
      </c>
      <c r="P191" s="24">
        <f ca="1">IFERROR(IF((C_child+assist*F191/J191)&gt;1,1,C_child+assist*F191/J191),0)</f>
        <v>0.87777777777777777</v>
      </c>
      <c r="Q191" s="13">
        <f t="shared" ca="1" si="22"/>
        <v>23</v>
      </c>
      <c r="R191" s="13">
        <f ca="1">ROUNDDOWN(L191*Лист1!$B$12+RAND(),)</f>
        <v>360</v>
      </c>
      <c r="S191" s="12">
        <f ca="1">F191*Лист1!$B$8+G191*Лист1!$B$8+J191*Лист1!$B$9+H191*Лист1!$B$8+L191*Лист1!$B$9</f>
        <v>72040</v>
      </c>
      <c r="T191" s="12">
        <f ca="1">M191*Лист1!$B$8+N191*Лист1!$B$8+Q191*Лист1!$B$9+O191*Лист1!$B$8+$R$5*Лист1!$B$9</f>
        <v>51750</v>
      </c>
      <c r="U191" s="12">
        <f t="shared" ca="1" si="20"/>
        <v>3</v>
      </c>
      <c r="V191" s="13">
        <f ca="1">ROUNDDOWN(IF($U191=1,F191,0)+IF($U191=2,M191*R_/$T191,0)+IF($U191=3,F191-(F191-M191)*($S191-R_)/($S191-$T191),0),)</f>
        <v>11</v>
      </c>
      <c r="W191" s="13">
        <f ca="1">ROUNDDOWN(IF($U191=1,G191,0)+IF($U191=2,N191*R_/$T191,0)+IF($U191=3,G191-(G191-N191)*($S191-R_)/($S191-$T191),0),)</f>
        <v>73</v>
      </c>
      <c r="X191" s="13">
        <f ca="1">ROUNDDOWN(IF($U191=1,H191,0)+IF($U191=2,O191*R_/$T191,0)+IF($U191=3,H191-(H191-O191)*($S191-R_)/($S191-$T191),0),)</f>
        <v>1949</v>
      </c>
      <c r="Y191" s="10">
        <f ca="1">ROUNDDOWN(IF($U191=1,J191,0)+IF($U191=2,Q191*R_/$T191,0)+IF($U191=3,IF(J191-(J191-Q191)*($S191-R_)/($S191-$T191)&gt;J191,J191,J191-(J191-Q191)*($S191-R_)/($S191-$T191)),0),)</f>
        <v>26</v>
      </c>
      <c r="Z191" s="10">
        <f ca="1">ROUNDDOWN(IF($U191=1,L191,0)+IF($U191=2,R191*R_/$T191,0)+IF($U191=3,L191-(L191-R191)*($S191-R_)/($S191-$T191),0),)</f>
        <v>631</v>
      </c>
      <c r="AA191" s="13">
        <f t="shared" ca="1" si="23"/>
        <v>110</v>
      </c>
      <c r="AB191" s="45">
        <f t="shared" ca="1" si="25"/>
        <v>2580</v>
      </c>
      <c r="AP191" s="29"/>
    </row>
    <row r="192" spans="1:42" x14ac:dyDescent="0.3">
      <c r="A192" s="13">
        <v>187</v>
      </c>
      <c r="B192" s="13">
        <f t="shared" ca="1" si="21"/>
        <v>110</v>
      </c>
      <c r="C192" s="13">
        <f ca="1">FLOOR(V191+Y191*Лист1!$B$2,1)</f>
        <v>15</v>
      </c>
      <c r="D192" s="12">
        <f t="shared" ca="1" si="18"/>
        <v>95</v>
      </c>
      <c r="E192" s="12">
        <f t="shared" ca="1" si="24"/>
        <v>2580</v>
      </c>
      <c r="F192" s="13">
        <f ca="1">ROUNDDOWN(C192*Лист1!$B$6+RAND(),)</f>
        <v>12</v>
      </c>
      <c r="G192" s="18">
        <f ca="1">ROUNDDOWN(D192*Лист1!$B$6+RAND(),)</f>
        <v>76</v>
      </c>
      <c r="H192" s="18">
        <f ca="1">ROUNDDOWN(E192*Лист1!$B$6+RAND(),)</f>
        <v>2064</v>
      </c>
      <c r="I192" s="13">
        <f ca="1">FLOOR(G192/2*Fert,1)</f>
        <v>114</v>
      </c>
      <c r="J192" s="19">
        <f ca="1">ROUNDDOWN((I192-G192)*Лист1!$B$7+RAND(),)</f>
        <v>27</v>
      </c>
      <c r="K192" s="13">
        <f t="shared" ca="1" si="19"/>
        <v>3096</v>
      </c>
      <c r="L192" s="19">
        <f ca="1">ROUNDDOWN((K192-H192)*Лист1!$B$7+RAND(),)</f>
        <v>722</v>
      </c>
      <c r="M192" s="13">
        <f ca="1">ROUNDDOWN(F192*Лист1!$B$11+RAND(),)</f>
        <v>9</v>
      </c>
      <c r="N192" s="13">
        <f ca="1">ROUNDDOWN(G192*Лист1!$B$10+RAND(),)</f>
        <v>59</v>
      </c>
      <c r="O192" s="13">
        <f ca="1">ROUNDDOWN(H192*Лист1!$B$10+RAND(),)</f>
        <v>1610</v>
      </c>
      <c r="P192" s="24">
        <f ca="1">IFERROR(IF((C_child+assist*F192/J192)&gt;1,1,C_child+assist*F192/J192),0)</f>
        <v>0.87777777777777777</v>
      </c>
      <c r="Q192" s="13">
        <f t="shared" ca="1" si="22"/>
        <v>24</v>
      </c>
      <c r="R192" s="13">
        <f ca="1">ROUNDDOWN(L192*Лист1!$B$12+RAND(),)</f>
        <v>361</v>
      </c>
      <c r="S192" s="12">
        <f ca="1">F192*Лист1!$B$8+G192*Лист1!$B$8+J192*Лист1!$B$9+H192*Лист1!$B$8+L192*Лист1!$B$9</f>
        <v>72050</v>
      </c>
      <c r="T192" s="12">
        <f ca="1">M192*Лист1!$B$8+N192*Лист1!$B$8+Q192*Лист1!$B$9+O192*Лист1!$B$8+$R$5*Лист1!$B$9</f>
        <v>51730</v>
      </c>
      <c r="U192" s="12">
        <f t="shared" ca="1" si="20"/>
        <v>3</v>
      </c>
      <c r="V192" s="13">
        <f ca="1">ROUNDDOWN(IF($U192=1,F192,0)+IF($U192=2,M192*R_/$T192,0)+IF($U192=3,F192-(F192-M192)*($S192-R_)/($S192-$T192),0),)</f>
        <v>11</v>
      </c>
      <c r="W192" s="13">
        <f ca="1">ROUNDDOWN(IF($U192=1,G192,0)+IF($U192=2,N192*R_/$T192,0)+IF($U192=3,G192-(G192-N192)*($S192-R_)/($S192-$T192),0),)</f>
        <v>71</v>
      </c>
      <c r="X192" s="13">
        <f ca="1">ROUNDDOWN(IF($U192=1,H192,0)+IF($U192=2,O192*R_/$T192,0)+IF($U192=3,H192-(H192-O192)*($S192-R_)/($S192-$T192),0),)</f>
        <v>1951</v>
      </c>
      <c r="Y192" s="10">
        <f ca="1">ROUNDDOWN(IF($U192=1,J192,0)+IF($U192=2,Q192*R_/$T192,0)+IF($U192=3,IF(J192-(J192-Q192)*($S192-R_)/($S192-$T192)&gt;J192,J192,J192-(J192-Q192)*($S192-R_)/($S192-$T192)),0),)</f>
        <v>26</v>
      </c>
      <c r="Z192" s="10">
        <f ca="1">ROUNDDOWN(IF($U192=1,L192,0)+IF($U192=2,R192*R_/$T192,0)+IF($U192=3,L192-(L192-R192)*($S192-R_)/($S192-$T192),0),)</f>
        <v>632</v>
      </c>
      <c r="AA192" s="13">
        <f t="shared" ca="1" si="23"/>
        <v>108</v>
      </c>
      <c r="AB192" s="45">
        <f t="shared" ca="1" si="25"/>
        <v>2583</v>
      </c>
      <c r="AP192" s="29"/>
    </row>
    <row r="193" spans="1:42" x14ac:dyDescent="0.3">
      <c r="A193" s="13">
        <v>188</v>
      </c>
      <c r="B193" s="13">
        <f t="shared" ca="1" si="21"/>
        <v>108</v>
      </c>
      <c r="C193" s="13">
        <f ca="1">FLOOR(V192+Y192*Лист1!$B$2,1)</f>
        <v>15</v>
      </c>
      <c r="D193" s="12">
        <f t="shared" ca="1" si="18"/>
        <v>93</v>
      </c>
      <c r="E193" s="12">
        <f t="shared" ca="1" si="24"/>
        <v>2583</v>
      </c>
      <c r="F193" s="13">
        <f ca="1">ROUNDDOWN(C193*Лист1!$B$6+RAND(),)</f>
        <v>12</v>
      </c>
      <c r="G193" s="18">
        <f ca="1">ROUNDDOWN(D193*Лист1!$B$6+RAND(),)</f>
        <v>75</v>
      </c>
      <c r="H193" s="18">
        <f ca="1">ROUNDDOWN(E193*Лист1!$B$6+RAND(),)</f>
        <v>2066</v>
      </c>
      <c r="I193" s="13">
        <f ca="1">FLOOR(G193/2*Fert,1)</f>
        <v>112</v>
      </c>
      <c r="J193" s="19">
        <f ca="1">ROUNDDOWN((I193-G193)*Лист1!$B$7+RAND(),)</f>
        <v>26</v>
      </c>
      <c r="K193" s="13">
        <f t="shared" ca="1" si="19"/>
        <v>3099</v>
      </c>
      <c r="L193" s="19">
        <f ca="1">ROUNDDOWN((K193-H193)*Лист1!$B$7+RAND(),)</f>
        <v>723</v>
      </c>
      <c r="M193" s="13">
        <f ca="1">ROUNDDOWN(F193*Лист1!$B$11+RAND(),)</f>
        <v>9</v>
      </c>
      <c r="N193" s="13">
        <f ca="1">ROUNDDOWN(G193*Лист1!$B$10+RAND(),)</f>
        <v>59</v>
      </c>
      <c r="O193" s="13">
        <f ca="1">ROUNDDOWN(H193*Лист1!$B$10+RAND(),)</f>
        <v>1612</v>
      </c>
      <c r="P193" s="24">
        <f ca="1">IFERROR(IF((C_child+assist*F193/J193)&gt;1,1,C_child+assist*F193/J193),0)</f>
        <v>0.89230769230769225</v>
      </c>
      <c r="Q193" s="13">
        <f t="shared" ca="1" si="22"/>
        <v>24</v>
      </c>
      <c r="R193" s="13">
        <f ca="1">ROUNDDOWN(L193*Лист1!$B$12+RAND(),)</f>
        <v>361</v>
      </c>
      <c r="S193" s="12">
        <f ca="1">F193*Лист1!$B$8+G193*Лист1!$B$8+J193*Лист1!$B$9+H193*Лист1!$B$8+L193*Лист1!$B$9</f>
        <v>72080</v>
      </c>
      <c r="T193" s="12">
        <f ca="1">M193*Лист1!$B$8+N193*Лист1!$B$8+Q193*Лист1!$B$9+O193*Лист1!$B$8+$R$5*Лист1!$B$9</f>
        <v>51790</v>
      </c>
      <c r="U193" s="12">
        <f t="shared" ca="1" si="20"/>
        <v>3</v>
      </c>
      <c r="V193" s="13">
        <f ca="1">ROUNDDOWN(IF($U193=1,F193,0)+IF($U193=2,M193*R_/$T193,0)+IF($U193=3,F193-(F193-M193)*($S193-R_)/($S193-$T193),0),)</f>
        <v>11</v>
      </c>
      <c r="W193" s="13">
        <f ca="1">ROUNDDOWN(IF($U193=1,G193,0)+IF($U193=2,N193*R_/$T193,0)+IF($U193=3,G193-(G193-N193)*($S193-R_)/($S193-$T193),0),)</f>
        <v>70</v>
      </c>
      <c r="X193" s="13">
        <f ca="1">ROUNDDOWN(IF($U193=1,H193,0)+IF($U193=2,O193*R_/$T193,0)+IF($U193=3,H193-(H193-O193)*($S193-R_)/($S193-$T193),0),)</f>
        <v>1952</v>
      </c>
      <c r="Y193" s="10">
        <f ca="1">ROUNDDOWN(IF($U193=1,J193,0)+IF($U193=2,Q193*R_/$T193,0)+IF($U193=3,IF(J193-(J193-Q193)*($S193-R_)/($S193-$T193)&gt;J193,J193,J193-(J193-Q193)*($S193-R_)/($S193-$T193)),0),)</f>
        <v>25</v>
      </c>
      <c r="Z193" s="10">
        <f ca="1">ROUNDDOWN(IF($U193=1,L193,0)+IF($U193=2,R193*R_/$T193,0)+IF($U193=3,L193-(L193-R193)*($S193-R_)/($S193-$T193),0),)</f>
        <v>632</v>
      </c>
      <c r="AA193" s="13">
        <f t="shared" ca="1" si="23"/>
        <v>106</v>
      </c>
      <c r="AB193" s="45">
        <f t="shared" ca="1" si="25"/>
        <v>2584</v>
      </c>
      <c r="AP193" s="29"/>
    </row>
    <row r="194" spans="1:42" x14ac:dyDescent="0.3">
      <c r="A194" s="13">
        <v>189</v>
      </c>
      <c r="B194" s="13">
        <f t="shared" ca="1" si="21"/>
        <v>106</v>
      </c>
      <c r="C194" s="13">
        <f ca="1">FLOOR(V193+Y193*Лист1!$B$2,1)</f>
        <v>15</v>
      </c>
      <c r="D194" s="12">
        <f t="shared" ca="1" si="18"/>
        <v>91</v>
      </c>
      <c r="E194" s="12">
        <f t="shared" ca="1" si="24"/>
        <v>2584</v>
      </c>
      <c r="F194" s="13">
        <f ca="1">ROUNDDOWN(C194*Лист1!$B$6+RAND(),)</f>
        <v>12</v>
      </c>
      <c r="G194" s="18">
        <f ca="1">ROUNDDOWN(D194*Лист1!$B$6+RAND(),)</f>
        <v>73</v>
      </c>
      <c r="H194" s="18">
        <f ca="1">ROUNDDOWN(E194*Лист1!$B$6+RAND(),)</f>
        <v>2067</v>
      </c>
      <c r="I194" s="13">
        <f ca="1">FLOOR(G194/2*Fert,1)</f>
        <v>109</v>
      </c>
      <c r="J194" s="19">
        <f ca="1">ROUNDDOWN((I194-G194)*Лист1!$B$7+RAND(),)</f>
        <v>25</v>
      </c>
      <c r="K194" s="13">
        <f t="shared" ca="1" si="19"/>
        <v>3100</v>
      </c>
      <c r="L194" s="19">
        <f ca="1">ROUNDDOWN((K194-H194)*Лист1!$B$7+RAND(),)</f>
        <v>723</v>
      </c>
      <c r="M194" s="13">
        <f ca="1">ROUNDDOWN(F194*Лист1!$B$11+RAND(),)</f>
        <v>9</v>
      </c>
      <c r="N194" s="13">
        <f ca="1">ROUNDDOWN(G194*Лист1!$B$10+RAND(),)</f>
        <v>57</v>
      </c>
      <c r="O194" s="13">
        <f ca="1">ROUNDDOWN(H194*Лист1!$B$10+RAND(),)</f>
        <v>1612</v>
      </c>
      <c r="P194" s="24">
        <f ca="1">IFERROR(IF((C_child+assist*F194/J194)&gt;1,1,C_child+assist*F194/J194),0)</f>
        <v>0.90799999999999992</v>
      </c>
      <c r="Q194" s="13">
        <f t="shared" ca="1" si="22"/>
        <v>23</v>
      </c>
      <c r="R194" s="13">
        <f ca="1">ROUNDDOWN(L194*Лист1!$B$12+RAND(),)</f>
        <v>362</v>
      </c>
      <c r="S194" s="12">
        <f ca="1">F194*Лист1!$B$8+G194*Лист1!$B$8+J194*Лист1!$B$9+H194*Лист1!$B$8+L194*Лист1!$B$9</f>
        <v>72040</v>
      </c>
      <c r="T194" s="12">
        <f ca="1">M194*Лист1!$B$8+N194*Лист1!$B$8+Q194*Лист1!$B$9+O194*Лист1!$B$8+$R$5*Лист1!$B$9</f>
        <v>51720</v>
      </c>
      <c r="U194" s="12">
        <f t="shared" ca="1" si="20"/>
        <v>3</v>
      </c>
      <c r="V194" s="13">
        <f ca="1">ROUNDDOWN(IF($U194=1,F194,0)+IF($U194=2,M194*R_/$T194,0)+IF($U194=3,F194-(F194-M194)*($S194-R_)/($S194-$T194),0),)</f>
        <v>11</v>
      </c>
      <c r="W194" s="13">
        <f ca="1">ROUNDDOWN(IF($U194=1,G194,0)+IF($U194=2,N194*R_/$T194,0)+IF($U194=3,G194-(G194-N194)*($S194-R_)/($S194-$T194),0),)</f>
        <v>69</v>
      </c>
      <c r="X194" s="13">
        <f ca="1">ROUNDDOWN(IF($U194=1,H194,0)+IF($U194=2,O194*R_/$T194,0)+IF($U194=3,H194-(H194-O194)*($S194-R_)/($S194-$T194),0),)</f>
        <v>1954</v>
      </c>
      <c r="Y194" s="10">
        <f ca="1">ROUNDDOWN(IF($U194=1,J194,0)+IF($U194=2,Q194*R_/$T194,0)+IF($U194=3,IF(J194-(J194-Q194)*($S194-R_)/($S194-$T194)&gt;J194,J194,J194-(J194-Q194)*($S194-R_)/($S194-$T194)),0),)</f>
        <v>24</v>
      </c>
      <c r="Z194" s="10">
        <f ca="1">ROUNDDOWN(IF($U194=1,L194,0)+IF($U194=2,R194*R_/$T194,0)+IF($U194=3,L194-(L194-R194)*($S194-R_)/($S194-$T194),0),)</f>
        <v>633</v>
      </c>
      <c r="AA194" s="13">
        <f t="shared" ca="1" si="23"/>
        <v>104</v>
      </c>
      <c r="AB194" s="45">
        <f t="shared" ca="1" si="25"/>
        <v>2587</v>
      </c>
      <c r="AP194" s="29"/>
    </row>
    <row r="195" spans="1:42" x14ac:dyDescent="0.3">
      <c r="A195" s="13">
        <v>190</v>
      </c>
      <c r="B195" s="13">
        <f t="shared" ca="1" si="21"/>
        <v>104</v>
      </c>
      <c r="C195" s="13">
        <f ca="1">FLOOR(V194+Y194*Лист1!$B$2,1)</f>
        <v>14</v>
      </c>
      <c r="D195" s="12">
        <f t="shared" ca="1" si="18"/>
        <v>90</v>
      </c>
      <c r="E195" s="12">
        <f t="shared" ca="1" si="24"/>
        <v>2587</v>
      </c>
      <c r="F195" s="13">
        <f ca="1">ROUNDDOWN(C195*Лист1!$B$6+RAND(),)</f>
        <v>11</v>
      </c>
      <c r="G195" s="18">
        <f ca="1">ROUNDDOWN(D195*Лист1!$B$6+RAND(),)</f>
        <v>72</v>
      </c>
      <c r="H195" s="18">
        <f ca="1">ROUNDDOWN(E195*Лист1!$B$6+RAND(),)</f>
        <v>2069</v>
      </c>
      <c r="I195" s="13">
        <f ca="1">FLOOR(G195/2*Fert,1)</f>
        <v>108</v>
      </c>
      <c r="J195" s="19">
        <f ca="1">ROUNDDOWN((I195-G195)*Лист1!$B$7+RAND(),)</f>
        <v>25</v>
      </c>
      <c r="K195" s="13">
        <f t="shared" ca="1" si="19"/>
        <v>3103</v>
      </c>
      <c r="L195" s="19">
        <f ca="1">ROUNDDOWN((K195-H195)*Лист1!$B$7+RAND(),)</f>
        <v>724</v>
      </c>
      <c r="M195" s="13">
        <f ca="1">ROUNDDOWN(F195*Лист1!$B$11+RAND(),)</f>
        <v>9</v>
      </c>
      <c r="N195" s="13">
        <f ca="1">ROUNDDOWN(G195*Лист1!$B$10+RAND(),)</f>
        <v>56</v>
      </c>
      <c r="O195" s="13">
        <f ca="1">ROUNDDOWN(H195*Лист1!$B$10+RAND(),)</f>
        <v>1614</v>
      </c>
      <c r="P195" s="24">
        <f ca="1">IFERROR(IF((C_child+assist*F195/J195)&gt;1,1,C_child+assist*F195/J195),0)</f>
        <v>0.874</v>
      </c>
      <c r="Q195" s="13">
        <f t="shared" ca="1" si="22"/>
        <v>22</v>
      </c>
      <c r="R195" s="13">
        <f ca="1">ROUNDDOWN(L195*Лист1!$B$12+RAND(),)</f>
        <v>362</v>
      </c>
      <c r="S195" s="12">
        <f ca="1">F195*Лист1!$B$8+G195*Лист1!$B$8+J195*Лист1!$B$9+H195*Лист1!$B$8+L195*Лист1!$B$9</f>
        <v>72050</v>
      </c>
      <c r="T195" s="12">
        <f ca="1">M195*Лист1!$B$8+N195*Лист1!$B$8+Q195*Лист1!$B$9+O195*Лист1!$B$8+$R$5*Лист1!$B$9</f>
        <v>51740</v>
      </c>
      <c r="U195" s="12">
        <f t="shared" ca="1" si="20"/>
        <v>3</v>
      </c>
      <c r="V195" s="13">
        <f ca="1">ROUNDDOWN(IF($U195=1,F195,0)+IF($U195=2,M195*R_/$T195,0)+IF($U195=3,F195-(F195-M195)*($S195-R_)/($S195-$T195),0),)</f>
        <v>10</v>
      </c>
      <c r="W195" s="13">
        <f ca="1">ROUNDDOWN(IF($U195=1,G195,0)+IF($U195=2,N195*R_/$T195,0)+IF($U195=3,G195-(G195-N195)*($S195-R_)/($S195-$T195),0),)</f>
        <v>68</v>
      </c>
      <c r="X195" s="13">
        <f ca="1">ROUNDDOWN(IF($U195=1,H195,0)+IF($U195=2,O195*R_/$T195,0)+IF($U195=3,H195-(H195-O195)*($S195-R_)/($S195-$T195),0),)</f>
        <v>1955</v>
      </c>
      <c r="Y195" s="10">
        <f ca="1">ROUNDDOWN(IF($U195=1,J195,0)+IF($U195=2,Q195*R_/$T195,0)+IF($U195=3,IF(J195-(J195-Q195)*($S195-R_)/($S195-$T195)&gt;J195,J195,J195-(J195-Q195)*($S195-R_)/($S195-$T195)),0),)</f>
        <v>24</v>
      </c>
      <c r="Z195" s="10">
        <f ca="1">ROUNDDOWN(IF($U195=1,L195,0)+IF($U195=2,R195*R_/$T195,0)+IF($U195=3,L195-(L195-R195)*($S195-R_)/($S195-$T195),0),)</f>
        <v>633</v>
      </c>
      <c r="AA195" s="13">
        <f t="shared" ca="1" si="23"/>
        <v>102</v>
      </c>
      <c r="AB195" s="45">
        <f t="shared" ca="1" si="25"/>
        <v>2588</v>
      </c>
      <c r="AP195" s="29"/>
    </row>
    <row r="196" spans="1:42" x14ac:dyDescent="0.3">
      <c r="A196" s="13">
        <v>191</v>
      </c>
      <c r="B196" s="13">
        <f t="shared" ca="1" si="21"/>
        <v>102</v>
      </c>
      <c r="C196" s="13">
        <f ca="1">FLOOR(V195+Y195*Лист1!$B$2,1)</f>
        <v>13</v>
      </c>
      <c r="D196" s="12">
        <f t="shared" ca="1" si="18"/>
        <v>89</v>
      </c>
      <c r="E196" s="12">
        <f t="shared" ca="1" si="24"/>
        <v>2588</v>
      </c>
      <c r="F196" s="13">
        <f ca="1">ROUNDDOWN(C196*Лист1!$B$6+RAND(),)</f>
        <v>11</v>
      </c>
      <c r="G196" s="18">
        <f ca="1">ROUNDDOWN(D196*Лист1!$B$6+RAND(),)</f>
        <v>71</v>
      </c>
      <c r="H196" s="18">
        <f ca="1">ROUNDDOWN(E196*Лист1!$B$6+RAND(),)</f>
        <v>2070</v>
      </c>
      <c r="I196" s="13">
        <f ca="1">FLOOR(G196/2*Fert,1)</f>
        <v>106</v>
      </c>
      <c r="J196" s="19">
        <f ca="1">ROUNDDOWN((I196-G196)*Лист1!$B$7+RAND(),)</f>
        <v>25</v>
      </c>
      <c r="K196" s="13">
        <f t="shared" ca="1" si="19"/>
        <v>3105</v>
      </c>
      <c r="L196" s="19">
        <f ca="1">ROUNDDOWN((K196-H196)*Лист1!$B$7+RAND(),)</f>
        <v>725</v>
      </c>
      <c r="M196" s="13">
        <f ca="1">ROUNDDOWN(F196*Лист1!$B$11+RAND(),)</f>
        <v>8</v>
      </c>
      <c r="N196" s="13">
        <f ca="1">ROUNDDOWN(G196*Лист1!$B$10+RAND(),)</f>
        <v>56</v>
      </c>
      <c r="O196" s="13">
        <f ca="1">ROUNDDOWN(H196*Лист1!$B$10+RAND(),)</f>
        <v>1615</v>
      </c>
      <c r="P196" s="24">
        <f ca="1">IFERROR(IF((C_child+assist*F196/J196)&gt;1,1,C_child+assist*F196/J196),0)</f>
        <v>0.874</v>
      </c>
      <c r="Q196" s="13">
        <f t="shared" ca="1" si="22"/>
        <v>22</v>
      </c>
      <c r="R196" s="13">
        <f ca="1">ROUNDDOWN(L196*Лист1!$B$12+RAND(),)</f>
        <v>362</v>
      </c>
      <c r="S196" s="12">
        <f ca="1">F196*Лист1!$B$8+G196*Лист1!$B$8+J196*Лист1!$B$9+H196*Лист1!$B$8+L196*Лист1!$B$9</f>
        <v>72060</v>
      </c>
      <c r="T196" s="12">
        <f ca="1">M196*Лист1!$B$8+N196*Лист1!$B$8+Q196*Лист1!$B$9+O196*Лист1!$B$8+$R$5*Лист1!$B$9</f>
        <v>51740</v>
      </c>
      <c r="U196" s="12">
        <f t="shared" ca="1" si="20"/>
        <v>3</v>
      </c>
      <c r="V196" s="13">
        <f ca="1">ROUNDDOWN(IF($U196=1,F196,0)+IF($U196=2,M196*R_/$T196,0)+IF($U196=3,F196-(F196-M196)*($S196-R_)/($S196-$T196),0),)</f>
        <v>10</v>
      </c>
      <c r="W196" s="13">
        <f ca="1">ROUNDDOWN(IF($U196=1,G196,0)+IF($U196=2,N196*R_/$T196,0)+IF($U196=3,G196-(G196-N196)*($S196-R_)/($S196-$T196),0),)</f>
        <v>67</v>
      </c>
      <c r="X196" s="13">
        <f ca="1">ROUNDDOWN(IF($U196=1,H196,0)+IF($U196=2,O196*R_/$T196,0)+IF($U196=3,H196-(H196-O196)*($S196-R_)/($S196-$T196),0),)</f>
        <v>1956</v>
      </c>
      <c r="Y196" s="10">
        <f ca="1">ROUNDDOWN(IF($U196=1,J196,0)+IF($U196=2,Q196*R_/$T196,0)+IF($U196=3,IF(J196-(J196-Q196)*($S196-R_)/($S196-$T196)&gt;J196,J196,J196-(J196-Q196)*($S196-R_)/($S196-$T196)),0),)</f>
        <v>24</v>
      </c>
      <c r="Z196" s="10">
        <f ca="1">ROUNDDOWN(IF($U196=1,L196,0)+IF($U196=2,R196*R_/$T196,0)+IF($U196=3,L196-(L196-R196)*($S196-R_)/($S196-$T196),0),)</f>
        <v>634</v>
      </c>
      <c r="AA196" s="13">
        <f t="shared" ca="1" si="23"/>
        <v>101</v>
      </c>
      <c r="AB196" s="45">
        <f t="shared" ca="1" si="25"/>
        <v>2590</v>
      </c>
      <c r="AP196" s="29"/>
    </row>
    <row r="197" spans="1:42" x14ac:dyDescent="0.3">
      <c r="A197" s="13">
        <v>192</v>
      </c>
      <c r="B197" s="13">
        <f t="shared" ca="1" si="21"/>
        <v>101</v>
      </c>
      <c r="C197" s="13">
        <f ca="1">FLOOR(V196+Y196*Лист1!$B$2,1)</f>
        <v>13</v>
      </c>
      <c r="D197" s="12">
        <f t="shared" ref="D197:D260" ca="1" si="26">B197-C197</f>
        <v>88</v>
      </c>
      <c r="E197" s="12">
        <f t="shared" ca="1" si="24"/>
        <v>2590</v>
      </c>
      <c r="F197" s="13">
        <f ca="1">ROUNDDOWN(C197*Лист1!$B$6+RAND(),)</f>
        <v>10</v>
      </c>
      <c r="G197" s="18">
        <f ca="1">ROUNDDOWN(D197*Лист1!$B$6+RAND(),)</f>
        <v>70</v>
      </c>
      <c r="H197" s="18">
        <f ca="1">ROUNDDOWN(E197*Лист1!$B$6+RAND(),)</f>
        <v>2072</v>
      </c>
      <c r="I197" s="13">
        <f ca="1">FLOOR(G197/2*Fert,1)</f>
        <v>105</v>
      </c>
      <c r="J197" s="19">
        <f ca="1">ROUNDDOWN((I197-G197)*Лист1!$B$7+RAND(),)</f>
        <v>25</v>
      </c>
      <c r="K197" s="13">
        <f t="shared" ref="K197:K253" ca="1" si="27">FLOOR(H197/2*Fert,1)</f>
        <v>3108</v>
      </c>
      <c r="L197" s="19">
        <f ca="1">ROUNDDOWN((K197-H197)*Лист1!$B$7+RAND(),)</f>
        <v>726</v>
      </c>
      <c r="M197" s="13">
        <f ca="1">ROUNDDOWN(F197*Лист1!$B$11+RAND(),)</f>
        <v>7</v>
      </c>
      <c r="N197" s="13">
        <f ca="1">ROUNDDOWN(G197*Лист1!$B$10+RAND(),)</f>
        <v>54</v>
      </c>
      <c r="O197" s="13">
        <f ca="1">ROUNDDOWN(H197*Лист1!$B$10+RAND(),)</f>
        <v>1616</v>
      </c>
      <c r="P197" s="24">
        <f ca="1">IFERROR(IF((C_child+assist*F197/J197)&gt;1,1,C_child+assist*F197/J197),0)</f>
        <v>0.84000000000000008</v>
      </c>
      <c r="Q197" s="13">
        <f t="shared" ca="1" si="22"/>
        <v>21</v>
      </c>
      <c r="R197" s="13">
        <f ca="1">ROUNDDOWN(L197*Лист1!$B$12+RAND(),)</f>
        <v>363</v>
      </c>
      <c r="S197" s="12">
        <f ca="1">F197*Лист1!$B$8+G197*Лист1!$B$8+J197*Лист1!$B$9+H197*Лист1!$B$8+L197*Лист1!$B$9</f>
        <v>72070</v>
      </c>
      <c r="T197" s="12">
        <f ca="1">M197*Лист1!$B$8+N197*Лист1!$B$8+Q197*Лист1!$B$9+O197*Лист1!$B$8+$R$5*Лист1!$B$9</f>
        <v>51670</v>
      </c>
      <c r="U197" s="12">
        <f t="shared" ref="U197:U253" ca="1" si="28">IF(S197&lt;=R_,1,IF(T197&gt;=R_,2,3))</f>
        <v>3</v>
      </c>
      <c r="V197" s="13">
        <f ca="1">ROUNDDOWN(IF($U197=1,F197,0)+IF($U197=2,M197*R_/$T197,0)+IF($U197=3,F197-(F197-M197)*($S197-R_)/($S197-$T197),0),)</f>
        <v>9</v>
      </c>
      <c r="W197" s="13">
        <f ca="1">ROUNDDOWN(IF($U197=1,G197,0)+IF($U197=2,N197*R_/$T197,0)+IF($U197=3,G197-(G197-N197)*($S197-R_)/($S197-$T197),0),)</f>
        <v>66</v>
      </c>
      <c r="X197" s="13">
        <f ca="1">ROUNDDOWN(IF($U197=1,H197,0)+IF($U197=2,O197*R_/$T197,0)+IF($U197=3,H197-(H197-O197)*($S197-R_)/($S197-$T197),0),)</f>
        <v>1958</v>
      </c>
      <c r="Y197" s="10">
        <f ca="1">ROUNDDOWN(IF($U197=1,J197,0)+IF($U197=2,Q197*R_/$T197,0)+IF($U197=3,IF(J197-(J197-Q197)*($S197-R_)/($S197-$T197)&gt;J197,J197,J197-(J197-Q197)*($S197-R_)/($S197-$T197)),0),)</f>
        <v>24</v>
      </c>
      <c r="Z197" s="10">
        <f ca="1">ROUNDDOWN(IF($U197=1,L197,0)+IF($U197=2,R197*R_/$T197,0)+IF($U197=3,L197-(L197-R197)*($S197-R_)/($S197-$T197),0),)</f>
        <v>635</v>
      </c>
      <c r="AA197" s="13">
        <f t="shared" ca="1" si="23"/>
        <v>99</v>
      </c>
      <c r="AB197" s="45">
        <f t="shared" ca="1" si="25"/>
        <v>2593</v>
      </c>
      <c r="AP197" s="29"/>
    </row>
    <row r="198" spans="1:42" x14ac:dyDescent="0.3">
      <c r="A198" s="13">
        <v>193</v>
      </c>
      <c r="B198" s="13">
        <f t="shared" ref="B198:B261" ca="1" si="29">AA197</f>
        <v>99</v>
      </c>
      <c r="C198" s="13">
        <f ca="1">FLOOR(V197+Y197*Лист1!$B$2,1)</f>
        <v>12</v>
      </c>
      <c r="D198" s="12">
        <f t="shared" ca="1" si="26"/>
        <v>87</v>
      </c>
      <c r="E198" s="12">
        <f t="shared" ca="1" si="24"/>
        <v>2593</v>
      </c>
      <c r="F198" s="13">
        <f ca="1">ROUNDDOWN(C198*Лист1!$B$6+RAND(),)</f>
        <v>9</v>
      </c>
      <c r="G198" s="18">
        <f ca="1">ROUNDDOWN(D198*Лист1!$B$6+RAND(),)</f>
        <v>69</v>
      </c>
      <c r="H198" s="18">
        <f ca="1">ROUNDDOWN(E198*Лист1!$B$6+RAND(),)</f>
        <v>2075</v>
      </c>
      <c r="I198" s="13">
        <f ca="1">FLOOR(G198/2*Fert,1)</f>
        <v>103</v>
      </c>
      <c r="J198" s="19">
        <f ca="1">ROUNDDOWN((I198-G198)*Лист1!$B$7+RAND(),)</f>
        <v>24</v>
      </c>
      <c r="K198" s="13">
        <f t="shared" ca="1" si="27"/>
        <v>3112</v>
      </c>
      <c r="L198" s="19">
        <f ca="1">ROUNDDOWN((K198-H198)*Лист1!$B$7+RAND(),)</f>
        <v>726</v>
      </c>
      <c r="M198" s="13">
        <f ca="1">ROUNDDOWN(F198*Лист1!$B$11+RAND(),)</f>
        <v>7</v>
      </c>
      <c r="N198" s="13">
        <f ca="1">ROUNDDOWN(G198*Лист1!$B$10+RAND(),)</f>
        <v>54</v>
      </c>
      <c r="O198" s="13">
        <f ca="1">ROUNDDOWN(H198*Лист1!$B$10+RAND(),)</f>
        <v>1618</v>
      </c>
      <c r="P198" s="24">
        <f ca="1">IFERROR(IF((C_child+assist*F198/J198)&gt;1,1,C_child+assist*F198/J198),0)</f>
        <v>0.81874999999999998</v>
      </c>
      <c r="Q198" s="13">
        <f t="shared" ref="Q198:Q253" ca="1" si="30">ROUNDDOWN(J198*P198+RAND(),)</f>
        <v>20</v>
      </c>
      <c r="R198" s="13">
        <f ca="1">ROUNDDOWN(L198*Лист1!$B$12+RAND(),)</f>
        <v>363</v>
      </c>
      <c r="S198" s="12">
        <f ca="1">F198*Лист1!$B$8+G198*Лист1!$B$8+J198*Лист1!$B$9+H198*Лист1!$B$8+L198*Лист1!$B$9</f>
        <v>72090</v>
      </c>
      <c r="T198" s="12">
        <f ca="1">M198*Лист1!$B$8+N198*Лист1!$B$8+Q198*Лист1!$B$9+O198*Лист1!$B$8+$R$5*Лист1!$B$9</f>
        <v>51720</v>
      </c>
      <c r="U198" s="12">
        <f t="shared" ca="1" si="28"/>
        <v>3</v>
      </c>
      <c r="V198" s="13">
        <f ca="1">ROUNDDOWN(IF($U198=1,F198,0)+IF($U198=2,M198*R_/$T198,0)+IF($U198=3,F198-(F198-M198)*($S198-R_)/($S198-$T198),0),)</f>
        <v>8</v>
      </c>
      <c r="W198" s="13">
        <f ca="1">ROUNDDOWN(IF($U198=1,G198,0)+IF($U198=2,N198*R_/$T198,0)+IF($U198=3,G198-(G198-N198)*($S198-R_)/($S198-$T198),0),)</f>
        <v>65</v>
      </c>
      <c r="X198" s="13">
        <f ca="1">ROUNDDOWN(IF($U198=1,H198,0)+IF($U198=2,O198*R_/$T198,0)+IF($U198=3,H198-(H198-O198)*($S198-R_)/($S198-$T198),0),)</f>
        <v>1960</v>
      </c>
      <c r="Y198" s="10">
        <f ca="1">ROUNDDOWN(IF($U198=1,J198,0)+IF($U198=2,Q198*R_/$T198,0)+IF($U198=3,IF(J198-(J198-Q198)*($S198-R_)/($S198-$T198)&gt;J198,J198,J198-(J198-Q198)*($S198-R_)/($S198-$T198)),0),)</f>
        <v>23</v>
      </c>
      <c r="Z198" s="10">
        <f ca="1">ROUNDDOWN(IF($U198=1,L198,0)+IF($U198=2,R198*R_/$T198,0)+IF($U198=3,L198-(L198-R198)*($S198-R_)/($S198-$T198),0),)</f>
        <v>635</v>
      </c>
      <c r="AA198" s="13">
        <f t="shared" ref="AA198:AA253" ca="1" si="31">SUM(V198,W198,Y198)</f>
        <v>96</v>
      </c>
      <c r="AB198" s="45">
        <f t="shared" ca="1" si="25"/>
        <v>2595</v>
      </c>
      <c r="AP198" s="29"/>
    </row>
    <row r="199" spans="1:42" x14ac:dyDescent="0.3">
      <c r="A199" s="13">
        <v>194</v>
      </c>
      <c r="B199" s="13">
        <f t="shared" ca="1" si="29"/>
        <v>96</v>
      </c>
      <c r="C199" s="13">
        <f ca="1">FLOOR(V198+Y198*Лист1!$B$2,1)</f>
        <v>11</v>
      </c>
      <c r="D199" s="12">
        <f t="shared" ca="1" si="26"/>
        <v>85</v>
      </c>
      <c r="E199" s="12">
        <f t="shared" ca="1" si="24"/>
        <v>2595</v>
      </c>
      <c r="F199" s="13">
        <f ca="1">ROUNDDOWN(C199*Лист1!$B$6+RAND(),)</f>
        <v>9</v>
      </c>
      <c r="G199" s="18">
        <f ca="1">ROUNDDOWN(D199*Лист1!$B$6+RAND(),)</f>
        <v>68</v>
      </c>
      <c r="H199" s="18">
        <f ca="1">ROUNDDOWN(E199*Лист1!$B$6+RAND(),)</f>
        <v>2076</v>
      </c>
      <c r="I199" s="13">
        <f ca="1">FLOOR(G199/2*Fert,1)</f>
        <v>102</v>
      </c>
      <c r="J199" s="19">
        <f ca="1">ROUNDDOWN((I199-G199)*Лист1!$B$7+RAND(),)</f>
        <v>24</v>
      </c>
      <c r="K199" s="13">
        <f t="shared" ca="1" si="27"/>
        <v>3114</v>
      </c>
      <c r="L199" s="19">
        <f ca="1">ROUNDDOWN((K199-H199)*Лист1!$B$7+RAND(),)</f>
        <v>727</v>
      </c>
      <c r="M199" s="13">
        <f ca="1">ROUNDDOWN(F199*Лист1!$B$11+RAND(),)</f>
        <v>7</v>
      </c>
      <c r="N199" s="13">
        <f ca="1">ROUNDDOWN(G199*Лист1!$B$10+RAND(),)</f>
        <v>53</v>
      </c>
      <c r="O199" s="13">
        <f ca="1">ROUNDDOWN(H199*Лист1!$B$10+RAND(),)</f>
        <v>1619</v>
      </c>
      <c r="P199" s="24">
        <f ca="1">IFERROR(IF((C_child+assist*F199/J199)&gt;1,1,C_child+assist*F199/J199),0)</f>
        <v>0.81874999999999998</v>
      </c>
      <c r="Q199" s="13">
        <f t="shared" ca="1" si="30"/>
        <v>20</v>
      </c>
      <c r="R199" s="13">
        <f ca="1">ROUNDDOWN(L199*Лист1!$B$12+RAND(),)</f>
        <v>364</v>
      </c>
      <c r="S199" s="12">
        <f ca="1">F199*Лист1!$B$8+G199*Лист1!$B$8+J199*Лист1!$B$9+H199*Лист1!$B$8+L199*Лист1!$B$9</f>
        <v>72100</v>
      </c>
      <c r="T199" s="12">
        <f ca="1">M199*Лист1!$B$8+N199*Лист1!$B$8+Q199*Лист1!$B$9+O199*Лист1!$B$8+$R$5*Лист1!$B$9</f>
        <v>51720</v>
      </c>
      <c r="U199" s="12">
        <f t="shared" ca="1" si="28"/>
        <v>3</v>
      </c>
      <c r="V199" s="13">
        <f ca="1">ROUNDDOWN(IF($U199=1,F199,0)+IF($U199=2,M199*R_/$T199,0)+IF($U199=3,F199-(F199-M199)*($S199-R_)/($S199-$T199),0),)</f>
        <v>8</v>
      </c>
      <c r="W199" s="13">
        <f ca="1">ROUNDDOWN(IF($U199=1,G199,0)+IF($U199=2,N199*R_/$T199,0)+IF($U199=3,G199-(G199-N199)*($S199-R_)/($S199-$T199),0),)</f>
        <v>64</v>
      </c>
      <c r="X199" s="13">
        <f ca="1">ROUNDDOWN(IF($U199=1,H199,0)+IF($U199=2,O199*R_/$T199,0)+IF($U199=3,H199-(H199-O199)*($S199-R_)/($S199-$T199),0),)</f>
        <v>1961</v>
      </c>
      <c r="Y199" s="10">
        <f ca="1">ROUNDDOWN(IF($U199=1,J199,0)+IF($U199=2,Q199*R_/$T199,0)+IF($U199=3,IF(J199-(J199-Q199)*($S199-R_)/($S199-$T199)&gt;J199,J199,J199-(J199-Q199)*($S199-R_)/($S199-$T199)),0),)</f>
        <v>22</v>
      </c>
      <c r="Z199" s="10">
        <f ca="1">ROUNDDOWN(IF($U199=1,L199,0)+IF($U199=2,R199*R_/$T199,0)+IF($U199=3,L199-(L199-R199)*($S199-R_)/($S199-$T199),0),)</f>
        <v>636</v>
      </c>
      <c r="AA199" s="13">
        <f t="shared" ca="1" si="31"/>
        <v>94</v>
      </c>
      <c r="AB199" s="45">
        <f t="shared" ca="1" si="25"/>
        <v>2597</v>
      </c>
      <c r="AP199" s="29"/>
    </row>
    <row r="200" spans="1:42" x14ac:dyDescent="0.3">
      <c r="A200" s="13">
        <v>195</v>
      </c>
      <c r="B200" s="13">
        <f t="shared" ca="1" si="29"/>
        <v>94</v>
      </c>
      <c r="C200" s="13">
        <f ca="1">FLOOR(V199+Y199*Лист1!$B$2,1)</f>
        <v>11</v>
      </c>
      <c r="D200" s="12">
        <f t="shared" ca="1" si="26"/>
        <v>83</v>
      </c>
      <c r="E200" s="12">
        <f t="shared" ca="1" si="24"/>
        <v>2597</v>
      </c>
      <c r="F200" s="13">
        <f ca="1">ROUNDDOWN(C200*Лист1!$B$6+RAND(),)</f>
        <v>9</v>
      </c>
      <c r="G200" s="18">
        <f ca="1">ROUNDDOWN(D200*Лист1!$B$6+RAND(),)</f>
        <v>67</v>
      </c>
      <c r="H200" s="18">
        <f ca="1">ROUNDDOWN(E200*Лист1!$B$6+RAND(),)</f>
        <v>2077</v>
      </c>
      <c r="I200" s="13">
        <f ca="1">FLOOR(G200/2*Fert,1)</f>
        <v>100</v>
      </c>
      <c r="J200" s="19">
        <f ca="1">ROUNDDOWN((I200-G200)*Лист1!$B$7+RAND(),)</f>
        <v>23</v>
      </c>
      <c r="K200" s="13">
        <f t="shared" ca="1" si="27"/>
        <v>3115</v>
      </c>
      <c r="L200" s="19">
        <f ca="1">ROUNDDOWN((K200-H200)*Лист1!$B$7+RAND(),)</f>
        <v>726</v>
      </c>
      <c r="M200" s="13">
        <f ca="1">ROUNDDOWN(F200*Лист1!$B$11+RAND(),)</f>
        <v>7</v>
      </c>
      <c r="N200" s="13">
        <f ca="1">ROUNDDOWN(G200*Лист1!$B$10+RAND(),)</f>
        <v>52</v>
      </c>
      <c r="O200" s="13">
        <f ca="1">ROUNDDOWN(H200*Лист1!$B$10+RAND(),)</f>
        <v>1620</v>
      </c>
      <c r="P200" s="24">
        <f ca="1">IFERROR(IF((C_child+assist*F200/J200)&gt;1,1,C_child+assist*F200/J200),0)</f>
        <v>0.83260869565217388</v>
      </c>
      <c r="Q200" s="13">
        <f t="shared" ca="1" si="30"/>
        <v>20</v>
      </c>
      <c r="R200" s="13">
        <f ca="1">ROUNDDOWN(L200*Лист1!$B$12+RAND(),)</f>
        <v>363</v>
      </c>
      <c r="S200" s="12">
        <f ca="1">F200*Лист1!$B$8+G200*Лист1!$B$8+J200*Лист1!$B$9+H200*Лист1!$B$8+L200*Лист1!$B$9</f>
        <v>72080</v>
      </c>
      <c r="T200" s="12">
        <f ca="1">M200*Лист1!$B$8+N200*Лист1!$B$8+Q200*Лист1!$B$9+O200*Лист1!$B$8+$R$5*Лист1!$B$9</f>
        <v>51720</v>
      </c>
      <c r="U200" s="12">
        <f t="shared" ca="1" si="28"/>
        <v>3</v>
      </c>
      <c r="V200" s="13">
        <f ca="1">ROUNDDOWN(IF($U200=1,F200,0)+IF($U200=2,M200*R_/$T200,0)+IF($U200=3,F200-(F200-M200)*($S200-R_)/($S200-$T200),0),)</f>
        <v>8</v>
      </c>
      <c r="W200" s="13">
        <f ca="1">ROUNDDOWN(IF($U200=1,G200,0)+IF($U200=2,N200*R_/$T200,0)+IF($U200=3,G200-(G200-N200)*($S200-R_)/($S200-$T200),0),)</f>
        <v>63</v>
      </c>
      <c r="X200" s="13">
        <f ca="1">ROUNDDOWN(IF($U200=1,H200,0)+IF($U200=2,O200*R_/$T200,0)+IF($U200=3,H200-(H200-O200)*($S200-R_)/($S200-$T200),0),)</f>
        <v>1962</v>
      </c>
      <c r="Y200" s="10">
        <f ca="1">ROUNDDOWN(IF($U200=1,J200,0)+IF($U200=2,Q200*R_/$T200,0)+IF($U200=3,IF(J200-(J200-Q200)*($S200-R_)/($S200-$T200)&gt;J200,J200,J200-(J200-Q200)*($S200-R_)/($S200-$T200)),0),)</f>
        <v>22</v>
      </c>
      <c r="Z200" s="10">
        <f ca="1">ROUNDDOWN(IF($U200=1,L200,0)+IF($U200=2,R200*R_/$T200,0)+IF($U200=3,L200-(L200-R200)*($S200-R_)/($S200-$T200),0),)</f>
        <v>635</v>
      </c>
      <c r="AA200" s="13">
        <f t="shared" ca="1" si="31"/>
        <v>93</v>
      </c>
      <c r="AB200" s="45">
        <f t="shared" ca="1" si="25"/>
        <v>2597</v>
      </c>
      <c r="AP200" s="29"/>
    </row>
    <row r="201" spans="1:42" x14ac:dyDescent="0.3">
      <c r="A201" s="13">
        <v>196</v>
      </c>
      <c r="B201" s="13">
        <f t="shared" ca="1" si="29"/>
        <v>93</v>
      </c>
      <c r="C201" s="13">
        <f ca="1">FLOOR(V200+Y200*Лист1!$B$2,1)</f>
        <v>11</v>
      </c>
      <c r="D201" s="12">
        <f t="shared" ca="1" si="26"/>
        <v>82</v>
      </c>
      <c r="E201" s="12">
        <f t="shared" ca="1" si="24"/>
        <v>2597</v>
      </c>
      <c r="F201" s="13">
        <f ca="1">ROUNDDOWN(C201*Лист1!$B$6+RAND(),)</f>
        <v>9</v>
      </c>
      <c r="G201" s="18">
        <f ca="1">ROUNDDOWN(D201*Лист1!$B$6+RAND(),)</f>
        <v>66</v>
      </c>
      <c r="H201" s="18">
        <f ca="1">ROUNDDOWN(E201*Лист1!$B$6+RAND(),)</f>
        <v>2078</v>
      </c>
      <c r="I201" s="13">
        <f ca="1">FLOOR(G201/2*Fert,1)</f>
        <v>99</v>
      </c>
      <c r="J201" s="19">
        <f ca="1">ROUNDDOWN((I201-G201)*Лист1!$B$7+RAND(),)</f>
        <v>23</v>
      </c>
      <c r="K201" s="13">
        <f t="shared" ca="1" si="27"/>
        <v>3117</v>
      </c>
      <c r="L201" s="19">
        <f ca="1">ROUNDDOWN((K201-H201)*Лист1!$B$7+RAND(),)</f>
        <v>727</v>
      </c>
      <c r="M201" s="13">
        <f ca="1">ROUNDDOWN(F201*Лист1!$B$11+RAND(),)</f>
        <v>7</v>
      </c>
      <c r="N201" s="13">
        <f ca="1">ROUNDDOWN(G201*Лист1!$B$10+RAND(),)</f>
        <v>52</v>
      </c>
      <c r="O201" s="13">
        <f ca="1">ROUNDDOWN(H201*Лист1!$B$10+RAND(),)</f>
        <v>1621</v>
      </c>
      <c r="P201" s="24">
        <f ca="1">IFERROR(IF((C_child+assist*F201/J201)&gt;1,1,C_child+assist*F201/J201),0)</f>
        <v>0.83260869565217388</v>
      </c>
      <c r="Q201" s="13">
        <f t="shared" ca="1" si="30"/>
        <v>19</v>
      </c>
      <c r="R201" s="13">
        <f ca="1">ROUNDDOWN(L201*Лист1!$B$12+RAND(),)</f>
        <v>364</v>
      </c>
      <c r="S201" s="12">
        <f ca="1">F201*Лист1!$B$8+G201*Лист1!$B$8+J201*Лист1!$B$9+H201*Лист1!$B$8+L201*Лист1!$B$9</f>
        <v>72090</v>
      </c>
      <c r="T201" s="12">
        <f ca="1">M201*Лист1!$B$8+N201*Лист1!$B$8+Q201*Лист1!$B$9+O201*Лист1!$B$8+$R$5*Лист1!$B$9</f>
        <v>51740</v>
      </c>
      <c r="U201" s="12">
        <f t="shared" ca="1" si="28"/>
        <v>3</v>
      </c>
      <c r="V201" s="13">
        <f ca="1">ROUNDDOWN(IF($U201=1,F201,0)+IF($U201=2,M201*R_/$T201,0)+IF($U201=3,F201-(F201-M201)*($S201-R_)/($S201-$T201),0),)</f>
        <v>8</v>
      </c>
      <c r="W201" s="13">
        <f ca="1">ROUNDDOWN(IF($U201=1,G201,0)+IF($U201=2,N201*R_/$T201,0)+IF($U201=3,G201-(G201-N201)*($S201-R_)/($S201-$T201),0),)</f>
        <v>62</v>
      </c>
      <c r="X201" s="13">
        <f ca="1">ROUNDDOWN(IF($U201=1,H201,0)+IF($U201=2,O201*R_/$T201,0)+IF($U201=3,H201-(H201-O201)*($S201-R_)/($S201-$T201),0),)</f>
        <v>1963</v>
      </c>
      <c r="Y201" s="10">
        <f ca="1">ROUNDDOWN(IF($U201=1,J201,0)+IF($U201=2,Q201*R_/$T201,0)+IF($U201=3,IF(J201-(J201-Q201)*($S201-R_)/($S201-$T201)&gt;J201,J201,J201-(J201-Q201)*($S201-R_)/($S201-$T201)),0),)</f>
        <v>21</v>
      </c>
      <c r="Z201" s="10">
        <f ca="1">ROUNDDOWN(IF($U201=1,L201,0)+IF($U201=2,R201*R_/$T201,0)+IF($U201=3,L201-(L201-R201)*($S201-R_)/($S201-$T201),0),)</f>
        <v>636</v>
      </c>
      <c r="AA201" s="13">
        <f t="shared" ca="1" si="31"/>
        <v>91</v>
      </c>
      <c r="AB201" s="45">
        <f t="shared" ca="1" si="25"/>
        <v>2599</v>
      </c>
      <c r="AP201" s="29"/>
    </row>
    <row r="202" spans="1:42" x14ac:dyDescent="0.3">
      <c r="A202" s="13">
        <v>197</v>
      </c>
      <c r="B202" s="13">
        <f t="shared" ca="1" si="29"/>
        <v>91</v>
      </c>
      <c r="C202" s="13">
        <f ca="1">FLOOR(V201+Y201*Лист1!$B$2,1)</f>
        <v>11</v>
      </c>
      <c r="D202" s="12">
        <f t="shared" ca="1" si="26"/>
        <v>80</v>
      </c>
      <c r="E202" s="12">
        <f t="shared" ca="1" si="24"/>
        <v>2599</v>
      </c>
      <c r="F202" s="13">
        <f ca="1">ROUNDDOWN(C202*Лист1!$B$6+RAND(),)</f>
        <v>9</v>
      </c>
      <c r="G202" s="18">
        <f ca="1">ROUNDDOWN(D202*Лист1!$B$6+RAND(),)</f>
        <v>64</v>
      </c>
      <c r="H202" s="18">
        <f ca="1">ROUNDDOWN(E202*Лист1!$B$6+RAND(),)</f>
        <v>2079</v>
      </c>
      <c r="I202" s="13">
        <f ca="1">FLOOR(G202/2*Fert,1)</f>
        <v>96</v>
      </c>
      <c r="J202" s="19">
        <f ca="1">ROUNDDOWN((I202-G202)*Лист1!$B$7+RAND(),)</f>
        <v>22</v>
      </c>
      <c r="K202" s="13">
        <f t="shared" ca="1" si="27"/>
        <v>3118</v>
      </c>
      <c r="L202" s="19">
        <f ca="1">ROUNDDOWN((K202-H202)*Лист1!$B$7+RAND(),)</f>
        <v>727</v>
      </c>
      <c r="M202" s="13">
        <f ca="1">ROUNDDOWN(F202*Лист1!$B$11+RAND(),)</f>
        <v>7</v>
      </c>
      <c r="N202" s="13">
        <f ca="1">ROUNDDOWN(G202*Лист1!$B$10+RAND(),)</f>
        <v>50</v>
      </c>
      <c r="O202" s="13">
        <f ca="1">ROUNDDOWN(H202*Лист1!$B$10+RAND(),)</f>
        <v>1622</v>
      </c>
      <c r="P202" s="24">
        <f ca="1">IFERROR(IF((C_child+assist*F202/J202)&gt;1,1,C_child+assist*F202/J202),0)</f>
        <v>0.84772727272727266</v>
      </c>
      <c r="Q202" s="13">
        <f t="shared" ca="1" si="30"/>
        <v>19</v>
      </c>
      <c r="R202" s="13">
        <f ca="1">ROUNDDOWN(L202*Лист1!$B$12+RAND(),)</f>
        <v>363</v>
      </c>
      <c r="S202" s="12">
        <f ca="1">F202*Лист1!$B$8+G202*Лист1!$B$8+J202*Лист1!$B$9+H202*Лист1!$B$8+L202*Лист1!$B$9</f>
        <v>72050</v>
      </c>
      <c r="T202" s="12">
        <f ca="1">M202*Лист1!$B$8+N202*Лист1!$B$8+Q202*Лист1!$B$9+O202*Лист1!$B$8+$R$5*Лист1!$B$9</f>
        <v>51710</v>
      </c>
      <c r="U202" s="12">
        <f t="shared" ca="1" si="28"/>
        <v>3</v>
      </c>
      <c r="V202" s="13">
        <f ca="1">ROUNDDOWN(IF($U202=1,F202,0)+IF($U202=2,M202*R_/$T202,0)+IF($U202=3,F202-(F202-M202)*($S202-R_)/($S202-$T202),0),)</f>
        <v>8</v>
      </c>
      <c r="W202" s="13">
        <f ca="1">ROUNDDOWN(IF($U202=1,G202,0)+IF($U202=2,N202*R_/$T202,0)+IF($U202=3,G202-(G202-N202)*($S202-R_)/($S202-$T202),0),)</f>
        <v>60</v>
      </c>
      <c r="X202" s="13">
        <f ca="1">ROUNDDOWN(IF($U202=1,H202,0)+IF($U202=2,O202*R_/$T202,0)+IF($U202=3,H202-(H202-O202)*($S202-R_)/($S202-$T202),0),)</f>
        <v>1965</v>
      </c>
      <c r="Y202" s="10">
        <f ca="1">ROUNDDOWN(IF($U202=1,J202,0)+IF($U202=2,Q202*R_/$T202,0)+IF($U202=3,IF(J202-(J202-Q202)*($S202-R_)/($S202-$T202)&gt;J202,J202,J202-(J202-Q202)*($S202-R_)/($S202-$T202)),0),)</f>
        <v>21</v>
      </c>
      <c r="Z202" s="10">
        <f ca="1">ROUNDDOWN(IF($U202=1,L202,0)+IF($U202=2,R202*R_/$T202,0)+IF($U202=3,L202-(L202-R202)*($S202-R_)/($S202-$T202),0),)</f>
        <v>636</v>
      </c>
      <c r="AA202" s="13">
        <f t="shared" ca="1" si="31"/>
        <v>89</v>
      </c>
      <c r="AB202" s="45">
        <f t="shared" ca="1" si="25"/>
        <v>2601</v>
      </c>
      <c r="AP202" s="29"/>
    </row>
    <row r="203" spans="1:42" x14ac:dyDescent="0.3">
      <c r="A203" s="13">
        <v>198</v>
      </c>
      <c r="B203" s="13">
        <f t="shared" ca="1" si="29"/>
        <v>89</v>
      </c>
      <c r="C203" s="13">
        <f ca="1">FLOOR(V202+Y202*Лист1!$B$2,1)</f>
        <v>11</v>
      </c>
      <c r="D203" s="12">
        <f t="shared" ca="1" si="26"/>
        <v>78</v>
      </c>
      <c r="E203" s="12">
        <f t="shared" ca="1" si="24"/>
        <v>2601</v>
      </c>
      <c r="F203" s="13">
        <f ca="1">ROUNDDOWN(C203*Лист1!$B$6+RAND(),)</f>
        <v>8</v>
      </c>
      <c r="G203" s="18">
        <f ca="1">ROUNDDOWN(D203*Лист1!$B$6+RAND(),)</f>
        <v>62</v>
      </c>
      <c r="H203" s="18">
        <f ca="1">ROUNDDOWN(E203*Лист1!$B$6+RAND(),)</f>
        <v>2080</v>
      </c>
      <c r="I203" s="13">
        <f ca="1">FLOOR(G203/2*Fert,1)</f>
        <v>93</v>
      </c>
      <c r="J203" s="19">
        <f ca="1">ROUNDDOWN((I203-G203)*Лист1!$B$7+RAND(),)</f>
        <v>22</v>
      </c>
      <c r="K203" s="13">
        <f t="shared" ca="1" si="27"/>
        <v>3120</v>
      </c>
      <c r="L203" s="19">
        <f ca="1">ROUNDDOWN((K203-H203)*Лист1!$B$7+RAND(),)</f>
        <v>728</v>
      </c>
      <c r="M203" s="13">
        <f ca="1">ROUNDDOWN(F203*Лист1!$B$11+RAND(),)</f>
        <v>7</v>
      </c>
      <c r="N203" s="13">
        <f ca="1">ROUNDDOWN(G203*Лист1!$B$10+RAND(),)</f>
        <v>48</v>
      </c>
      <c r="O203" s="13">
        <f ca="1">ROUNDDOWN(H203*Лист1!$B$10+RAND(),)</f>
        <v>1622</v>
      </c>
      <c r="P203" s="24">
        <f ca="1">IFERROR(IF((C_child+assist*F203/J203)&gt;1,1,C_child+assist*F203/J203),0)</f>
        <v>0.80909090909090908</v>
      </c>
      <c r="Q203" s="13">
        <f t="shared" ca="1" si="30"/>
        <v>18</v>
      </c>
      <c r="R203" s="13">
        <f ca="1">ROUNDDOWN(L203*Лист1!$B$12+RAND(),)</f>
        <v>364</v>
      </c>
      <c r="S203" s="12">
        <f ca="1">F203*Лист1!$B$8+G203*Лист1!$B$8+J203*Лист1!$B$9+H203*Лист1!$B$8+L203*Лист1!$B$9</f>
        <v>72000</v>
      </c>
      <c r="T203" s="12">
        <f ca="1">M203*Лист1!$B$8+N203*Лист1!$B$8+Q203*Лист1!$B$9+O203*Лист1!$B$8+$R$5*Лист1!$B$9</f>
        <v>51640</v>
      </c>
      <c r="U203" s="12">
        <f t="shared" ca="1" si="28"/>
        <v>3</v>
      </c>
      <c r="V203" s="13">
        <f ca="1">ROUNDDOWN(IF($U203=1,F203,0)+IF($U203=2,M203*R_/$T203,0)+IF($U203=3,F203-(F203-M203)*($S203-R_)/($S203-$T203),0),)</f>
        <v>7</v>
      </c>
      <c r="W203" s="13">
        <f ca="1">ROUNDDOWN(IF($U203=1,G203,0)+IF($U203=2,N203*R_/$T203,0)+IF($U203=3,G203-(G203-N203)*($S203-R_)/($S203-$T203),0),)</f>
        <v>58</v>
      </c>
      <c r="X203" s="13">
        <f ca="1">ROUNDDOWN(IF($U203=1,H203,0)+IF($U203=2,O203*R_/$T203,0)+IF($U203=3,H203-(H203-O203)*($S203-R_)/($S203-$T203),0),)</f>
        <v>1967</v>
      </c>
      <c r="Y203" s="10">
        <f ca="1">ROUNDDOWN(IF($U203=1,J203,0)+IF($U203=2,Q203*R_/$T203,0)+IF($U203=3,IF(J203-(J203-Q203)*($S203-R_)/($S203-$T203)&gt;J203,J203,J203-(J203-Q203)*($S203-R_)/($S203-$T203)),0),)</f>
        <v>21</v>
      </c>
      <c r="Z203" s="10">
        <f ca="1">ROUNDDOWN(IF($U203=1,L203,0)+IF($U203=2,R203*R_/$T203,0)+IF($U203=3,L203-(L203-R203)*($S203-R_)/($S203-$T203),0),)</f>
        <v>638</v>
      </c>
      <c r="AA203" s="13">
        <f t="shared" ca="1" si="31"/>
        <v>86</v>
      </c>
      <c r="AB203" s="45">
        <f t="shared" ca="1" si="25"/>
        <v>2605</v>
      </c>
      <c r="AP203" s="29"/>
    </row>
    <row r="204" spans="1:42" x14ac:dyDescent="0.3">
      <c r="A204" s="13">
        <v>199</v>
      </c>
      <c r="B204" s="13">
        <f t="shared" ca="1" si="29"/>
        <v>86</v>
      </c>
      <c r="C204" s="13">
        <f ca="1">FLOOR(V203+Y203*Лист1!$B$2,1)</f>
        <v>10</v>
      </c>
      <c r="D204" s="12">
        <f t="shared" ca="1" si="26"/>
        <v>76</v>
      </c>
      <c r="E204" s="12">
        <f t="shared" ca="1" si="24"/>
        <v>2605</v>
      </c>
      <c r="F204" s="13">
        <f ca="1">ROUNDDOWN(C204*Лист1!$B$6+RAND(),)</f>
        <v>8</v>
      </c>
      <c r="G204" s="18">
        <f ca="1">ROUNDDOWN(D204*Лист1!$B$6+RAND(),)</f>
        <v>61</v>
      </c>
      <c r="H204" s="18">
        <f ca="1">ROUNDDOWN(E204*Лист1!$B$6+RAND(),)</f>
        <v>2084</v>
      </c>
      <c r="I204" s="13">
        <f ca="1">FLOOR(G204/2*Fert,1)</f>
        <v>91</v>
      </c>
      <c r="J204" s="19">
        <f ca="1">ROUNDDOWN((I204-G204)*Лист1!$B$7+RAND(),)</f>
        <v>21</v>
      </c>
      <c r="K204" s="13">
        <f t="shared" ca="1" si="27"/>
        <v>3126</v>
      </c>
      <c r="L204" s="19">
        <f ca="1">ROUNDDOWN((K204-H204)*Лист1!$B$7+RAND(),)</f>
        <v>730</v>
      </c>
      <c r="M204" s="13">
        <f ca="1">ROUNDDOWN(F204*Лист1!$B$11+RAND(),)</f>
        <v>6</v>
      </c>
      <c r="N204" s="13">
        <f ca="1">ROUNDDOWN(G204*Лист1!$B$10+RAND(),)</f>
        <v>48</v>
      </c>
      <c r="O204" s="13">
        <f ca="1">ROUNDDOWN(H204*Лист1!$B$10+RAND(),)</f>
        <v>1626</v>
      </c>
      <c r="P204" s="24">
        <f ca="1">IFERROR(IF((C_child+assist*F204/J204)&gt;1,1,C_child+assist*F204/J204),0)</f>
        <v>0.82380952380952377</v>
      </c>
      <c r="Q204" s="13">
        <f t="shared" ca="1" si="30"/>
        <v>17</v>
      </c>
      <c r="R204" s="13">
        <f ca="1">ROUNDDOWN(L204*Лист1!$B$12+RAND(),)</f>
        <v>365</v>
      </c>
      <c r="S204" s="12">
        <f ca="1">F204*Лист1!$B$8+G204*Лист1!$B$8+J204*Лист1!$B$9+H204*Лист1!$B$8+L204*Лист1!$B$9</f>
        <v>72100</v>
      </c>
      <c r="T204" s="12">
        <f ca="1">M204*Лист1!$B$8+N204*Лист1!$B$8+Q204*Лист1!$B$9+O204*Лист1!$B$8+$R$5*Лист1!$B$9</f>
        <v>51720</v>
      </c>
      <c r="U204" s="12">
        <f t="shared" ca="1" si="28"/>
        <v>3</v>
      </c>
      <c r="V204" s="13">
        <f ca="1">ROUNDDOWN(IF($U204=1,F204,0)+IF($U204=2,M204*R_/$T204,0)+IF($U204=3,F204-(F204-M204)*($S204-R_)/($S204-$T204),0),)</f>
        <v>7</v>
      </c>
      <c r="W204" s="13">
        <f ca="1">ROUNDDOWN(IF($U204=1,G204,0)+IF($U204=2,N204*R_/$T204,0)+IF($U204=3,G204-(G204-N204)*($S204-R_)/($S204-$T204),0),)</f>
        <v>57</v>
      </c>
      <c r="X204" s="13">
        <f ca="1">ROUNDDOWN(IF($U204=1,H204,0)+IF($U204=2,O204*R_/$T204,0)+IF($U204=3,H204-(H204-O204)*($S204-R_)/($S204-$T204),0),)</f>
        <v>1969</v>
      </c>
      <c r="Y204" s="10">
        <f ca="1">ROUNDDOWN(IF($U204=1,J204,0)+IF($U204=2,Q204*R_/$T204,0)+IF($U204=3,IF(J204-(J204-Q204)*($S204-R_)/($S204-$T204)&gt;J204,J204,J204-(J204-Q204)*($S204-R_)/($S204-$T204)),0),)</f>
        <v>19</v>
      </c>
      <c r="Z204" s="10">
        <f ca="1">ROUNDDOWN(IF($U204=1,L204,0)+IF($U204=2,R204*R_/$T204,0)+IF($U204=3,L204-(L204-R204)*($S204-R_)/($S204-$T204),0),)</f>
        <v>638</v>
      </c>
      <c r="AA204" s="13">
        <f t="shared" ca="1" si="31"/>
        <v>83</v>
      </c>
      <c r="AB204" s="45">
        <f t="shared" ca="1" si="25"/>
        <v>2607</v>
      </c>
      <c r="AP204" s="29"/>
    </row>
    <row r="205" spans="1:42" x14ac:dyDescent="0.3">
      <c r="A205" s="13">
        <v>200</v>
      </c>
      <c r="B205" s="13">
        <f t="shared" ca="1" si="29"/>
        <v>83</v>
      </c>
      <c r="C205" s="13">
        <f ca="1">FLOOR(V204+Y204*Лист1!$B$2,1)</f>
        <v>10</v>
      </c>
      <c r="D205" s="12">
        <f t="shared" ca="1" si="26"/>
        <v>73</v>
      </c>
      <c r="E205" s="12">
        <f t="shared" ca="1" si="24"/>
        <v>2607</v>
      </c>
      <c r="F205" s="13">
        <f ca="1">ROUNDDOWN(C205*Лист1!$B$6+RAND(),)</f>
        <v>8</v>
      </c>
      <c r="G205" s="18">
        <f ca="1">ROUNDDOWN(D205*Лист1!$B$6+RAND(),)</f>
        <v>58</v>
      </c>
      <c r="H205" s="18">
        <f ca="1">ROUNDDOWN(E205*Лист1!$B$6+RAND(),)</f>
        <v>2085</v>
      </c>
      <c r="I205" s="13">
        <f ca="1">FLOOR(G205/2*Fert,1)</f>
        <v>87</v>
      </c>
      <c r="J205" s="19">
        <f ca="1">ROUNDDOWN((I205-G205)*Лист1!$B$7+RAND(),)</f>
        <v>20</v>
      </c>
      <c r="K205" s="13">
        <f t="shared" ca="1" si="27"/>
        <v>3127</v>
      </c>
      <c r="L205" s="19">
        <f ca="1">ROUNDDOWN((K205-H205)*Лист1!$B$7+RAND(),)</f>
        <v>729</v>
      </c>
      <c r="M205" s="13">
        <f ca="1">ROUNDDOWN(F205*Лист1!$B$11+RAND(),)</f>
        <v>6</v>
      </c>
      <c r="N205" s="13">
        <f ca="1">ROUNDDOWN(G205*Лист1!$B$10+RAND(),)</f>
        <v>45</v>
      </c>
      <c r="O205" s="13">
        <f ca="1">ROUNDDOWN(H205*Лист1!$B$10+RAND(),)</f>
        <v>1627</v>
      </c>
      <c r="P205" s="24">
        <f ca="1">IFERROR(IF((C_child+assist*F205/J205)&gt;1,1,C_child+assist*F205/J205),0)</f>
        <v>0.84</v>
      </c>
      <c r="Q205" s="13">
        <f t="shared" ca="1" si="30"/>
        <v>17</v>
      </c>
      <c r="R205" s="13">
        <f ca="1">ROUNDDOWN(L205*Лист1!$B$12+RAND(),)</f>
        <v>365</v>
      </c>
      <c r="S205" s="12">
        <f ca="1">F205*Лист1!$B$8+G205*Лист1!$B$8+J205*Лист1!$B$9+H205*Лист1!$B$8+L205*Лист1!$B$9</f>
        <v>72020</v>
      </c>
      <c r="T205" s="12">
        <f ca="1">M205*Лист1!$B$8+N205*Лист1!$B$8+Q205*Лист1!$B$9+O205*Лист1!$B$8+$R$5*Лист1!$B$9</f>
        <v>51660</v>
      </c>
      <c r="U205" s="12">
        <f t="shared" ca="1" si="28"/>
        <v>3</v>
      </c>
      <c r="V205" s="13">
        <f ca="1">ROUNDDOWN(IF($U205=1,F205,0)+IF($U205=2,M205*R_/$T205,0)+IF($U205=3,F205-(F205-M205)*($S205-R_)/($S205-$T205),0),)</f>
        <v>7</v>
      </c>
      <c r="W205" s="13">
        <f ca="1">ROUNDDOWN(IF($U205=1,G205,0)+IF($U205=2,N205*R_/$T205,0)+IF($U205=3,G205-(G205-N205)*($S205-R_)/($S205-$T205),0),)</f>
        <v>54</v>
      </c>
      <c r="X205" s="13">
        <f ca="1">ROUNDDOWN(IF($U205=1,H205,0)+IF($U205=2,O205*R_/$T205,0)+IF($U205=3,H205-(H205-O205)*($S205-R_)/($S205-$T205),0),)</f>
        <v>1972</v>
      </c>
      <c r="Y205" s="10">
        <f ca="1">ROUNDDOWN(IF($U205=1,J205,0)+IF($U205=2,Q205*R_/$T205,0)+IF($U205=3,IF(J205-(J205-Q205)*($S205-R_)/($S205-$T205)&gt;J205,J205,J205-(J205-Q205)*($S205-R_)/($S205-$T205)),0),)</f>
        <v>19</v>
      </c>
      <c r="Z205" s="10">
        <f ca="1">ROUNDDOWN(IF($U205=1,L205,0)+IF($U205=2,R205*R_/$T205,0)+IF($U205=3,L205-(L205-R205)*($S205-R_)/($S205-$T205),0),)</f>
        <v>639</v>
      </c>
      <c r="AA205" s="13">
        <f t="shared" ca="1" si="31"/>
        <v>80</v>
      </c>
      <c r="AB205" s="45">
        <f t="shared" ca="1" si="25"/>
        <v>2611</v>
      </c>
      <c r="AP205" s="29"/>
    </row>
    <row r="206" spans="1:42" x14ac:dyDescent="0.3">
      <c r="A206" s="13">
        <v>201</v>
      </c>
      <c r="B206" s="13">
        <f t="shared" ca="1" si="29"/>
        <v>80</v>
      </c>
      <c r="C206" s="13">
        <f ca="1">FLOOR(V205+Y205*Лист1!$B$2,1)</f>
        <v>10</v>
      </c>
      <c r="D206" s="12">
        <f t="shared" ca="1" si="26"/>
        <v>70</v>
      </c>
      <c r="E206" s="12">
        <f t="shared" ca="1" si="24"/>
        <v>2611</v>
      </c>
      <c r="F206" s="13">
        <f ca="1">ROUNDDOWN(C206*Лист1!$B$6+RAND(),)</f>
        <v>8</v>
      </c>
      <c r="G206" s="18">
        <f ca="1">ROUNDDOWN(D206*Лист1!$B$6+RAND(),)</f>
        <v>56</v>
      </c>
      <c r="H206" s="18">
        <f ca="1">ROUNDDOWN(E206*Лист1!$B$6+RAND(),)</f>
        <v>2089</v>
      </c>
      <c r="I206" s="13">
        <f ca="1">FLOOR(G206/2*Fert,1)</f>
        <v>84</v>
      </c>
      <c r="J206" s="19">
        <f ca="1">ROUNDDOWN((I206-G206)*Лист1!$B$7+RAND(),)</f>
        <v>19</v>
      </c>
      <c r="K206" s="13">
        <f t="shared" ca="1" si="27"/>
        <v>3133</v>
      </c>
      <c r="L206" s="19">
        <f ca="1">ROUNDDOWN((K206-H206)*Лист1!$B$7+RAND(),)</f>
        <v>730</v>
      </c>
      <c r="M206" s="13">
        <f ca="1">ROUNDDOWN(F206*Лист1!$B$11+RAND(),)</f>
        <v>6</v>
      </c>
      <c r="N206" s="13">
        <f ca="1">ROUNDDOWN(G206*Лист1!$B$10+RAND(),)</f>
        <v>44</v>
      </c>
      <c r="O206" s="13">
        <f ca="1">ROUNDDOWN(H206*Лист1!$B$10+RAND(),)</f>
        <v>1629</v>
      </c>
      <c r="P206" s="24">
        <f ca="1">IFERROR(IF((C_child+assist*F206/J206)&gt;1,1,C_child+assist*F206/J206),0)</f>
        <v>0.85789473684210527</v>
      </c>
      <c r="Q206" s="13">
        <f t="shared" ca="1" si="30"/>
        <v>16</v>
      </c>
      <c r="R206" s="13">
        <f ca="1">ROUNDDOWN(L206*Лист1!$B$12+RAND(),)</f>
        <v>365</v>
      </c>
      <c r="S206" s="12">
        <f ca="1">F206*Лист1!$B$8+G206*Лист1!$B$8+J206*Лист1!$B$9+H206*Лист1!$B$8+L206*Лист1!$B$9</f>
        <v>72080</v>
      </c>
      <c r="T206" s="12">
        <f ca="1">M206*Лист1!$B$8+N206*Лист1!$B$8+Q206*Лист1!$B$9+O206*Лист1!$B$8+$R$5*Лист1!$B$9</f>
        <v>51680</v>
      </c>
      <c r="U206" s="12">
        <f t="shared" ca="1" si="28"/>
        <v>3</v>
      </c>
      <c r="V206" s="13">
        <f ca="1">ROUNDDOWN(IF($U206=1,F206,0)+IF($U206=2,M206*R_/$T206,0)+IF($U206=3,F206-(F206-M206)*($S206-R_)/($S206-$T206),0),)</f>
        <v>7</v>
      </c>
      <c r="W206" s="13">
        <f ca="1">ROUNDDOWN(IF($U206=1,G206,0)+IF($U206=2,N206*R_/$T206,0)+IF($U206=3,G206-(G206-N206)*($S206-R_)/($S206-$T206),0),)</f>
        <v>53</v>
      </c>
      <c r="X206" s="13">
        <f ca="1">ROUNDDOWN(IF($U206=1,H206,0)+IF($U206=2,O206*R_/$T206,0)+IF($U206=3,H206-(H206-O206)*($S206-R_)/($S206-$T206),0),)</f>
        <v>1974</v>
      </c>
      <c r="Y206" s="10">
        <f ca="1">ROUNDDOWN(IF($U206=1,J206,0)+IF($U206=2,Q206*R_/$T206,0)+IF($U206=3,IF(J206-(J206-Q206)*($S206-R_)/($S206-$T206)&gt;J206,J206,J206-(J206-Q206)*($S206-R_)/($S206-$T206)),0),)</f>
        <v>18</v>
      </c>
      <c r="Z206" s="10">
        <f ca="1">ROUNDDOWN(IF($U206=1,L206,0)+IF($U206=2,R206*R_/$T206,0)+IF($U206=3,L206-(L206-R206)*($S206-R_)/($S206-$T206),0),)</f>
        <v>639</v>
      </c>
      <c r="AA206" s="13">
        <f t="shared" ca="1" si="31"/>
        <v>78</v>
      </c>
      <c r="AB206" s="45">
        <f t="shared" ca="1" si="25"/>
        <v>2613</v>
      </c>
      <c r="AP206" s="29"/>
    </row>
    <row r="207" spans="1:42" x14ac:dyDescent="0.3">
      <c r="A207" s="13">
        <v>202</v>
      </c>
      <c r="B207" s="13">
        <f t="shared" ca="1" si="29"/>
        <v>78</v>
      </c>
      <c r="C207" s="13">
        <f ca="1">FLOOR(V206+Y206*Лист1!$B$2,1)</f>
        <v>9</v>
      </c>
      <c r="D207" s="12">
        <f t="shared" ca="1" si="26"/>
        <v>69</v>
      </c>
      <c r="E207" s="12">
        <f t="shared" ca="1" si="24"/>
        <v>2613</v>
      </c>
      <c r="F207" s="13">
        <f ca="1">ROUNDDOWN(C207*Лист1!$B$6+RAND(),)</f>
        <v>7</v>
      </c>
      <c r="G207" s="18">
        <f ca="1">ROUNDDOWN(D207*Лист1!$B$6+RAND(),)</f>
        <v>55</v>
      </c>
      <c r="H207" s="18">
        <f ca="1">ROUNDDOWN(E207*Лист1!$B$6+RAND(),)</f>
        <v>2091</v>
      </c>
      <c r="I207" s="13">
        <f ca="1">FLOOR(G207/2*Fert,1)</f>
        <v>82</v>
      </c>
      <c r="J207" s="19">
        <f ca="1">ROUNDDOWN((I207-G207)*Лист1!$B$7+RAND(),)</f>
        <v>19</v>
      </c>
      <c r="K207" s="13">
        <f t="shared" ca="1" si="27"/>
        <v>3136</v>
      </c>
      <c r="L207" s="19">
        <f ca="1">ROUNDDOWN((K207-H207)*Лист1!$B$7+RAND(),)</f>
        <v>732</v>
      </c>
      <c r="M207" s="13">
        <f ca="1">ROUNDDOWN(F207*Лист1!$B$11+RAND(),)</f>
        <v>6</v>
      </c>
      <c r="N207" s="13">
        <f ca="1">ROUNDDOWN(G207*Лист1!$B$10+RAND(),)</f>
        <v>42</v>
      </c>
      <c r="O207" s="13">
        <f ca="1">ROUNDDOWN(H207*Лист1!$B$10+RAND(),)</f>
        <v>1630</v>
      </c>
      <c r="P207" s="24">
        <f ca="1">IFERROR(IF((C_child+assist*F207/J207)&gt;1,1,C_child+assist*F207/J207),0)</f>
        <v>0.81315789473684208</v>
      </c>
      <c r="Q207" s="13">
        <f t="shared" ca="1" si="30"/>
        <v>15</v>
      </c>
      <c r="R207" s="13">
        <f ca="1">ROUNDDOWN(L207*Лист1!$B$12+RAND(),)</f>
        <v>366</v>
      </c>
      <c r="S207" s="12">
        <f ca="1">F207*Лист1!$B$8+G207*Лист1!$B$8+J207*Лист1!$B$9+H207*Лист1!$B$8+L207*Лист1!$B$9</f>
        <v>72100</v>
      </c>
      <c r="T207" s="12">
        <f ca="1">M207*Лист1!$B$8+N207*Лист1!$B$8+Q207*Лист1!$B$9+O207*Лист1!$B$8+$R$5*Лист1!$B$9</f>
        <v>51640</v>
      </c>
      <c r="U207" s="12">
        <f t="shared" ca="1" si="28"/>
        <v>3</v>
      </c>
      <c r="V207" s="13">
        <f ca="1">ROUNDDOWN(IF($U207=1,F207,0)+IF($U207=2,M207*R_/$T207,0)+IF($U207=3,F207-(F207-M207)*($S207-R_)/($S207-$T207),0),)</f>
        <v>6</v>
      </c>
      <c r="W207" s="13">
        <f ca="1">ROUNDDOWN(IF($U207=1,G207,0)+IF($U207=2,N207*R_/$T207,0)+IF($U207=3,G207-(G207-N207)*($S207-R_)/($S207-$T207),0),)</f>
        <v>51</v>
      </c>
      <c r="X207" s="13">
        <f ca="1">ROUNDDOWN(IF($U207=1,H207,0)+IF($U207=2,O207*R_/$T207,0)+IF($U207=3,H207-(H207-O207)*($S207-R_)/($S207-$T207),0),)</f>
        <v>1976</v>
      </c>
      <c r="Y207" s="10">
        <f ca="1">ROUNDDOWN(IF($U207=1,J207,0)+IF($U207=2,Q207*R_/$T207,0)+IF($U207=3,IF(J207-(J207-Q207)*($S207-R_)/($S207-$T207)&gt;J207,J207,J207-(J207-Q207)*($S207-R_)/($S207-$T207)),0),)</f>
        <v>18</v>
      </c>
      <c r="Z207" s="10">
        <f ca="1">ROUNDDOWN(IF($U207=1,L207,0)+IF($U207=2,R207*R_/$T207,0)+IF($U207=3,L207-(L207-R207)*($S207-R_)/($S207-$T207),0),)</f>
        <v>640</v>
      </c>
      <c r="AA207" s="13">
        <f t="shared" ca="1" si="31"/>
        <v>75</v>
      </c>
      <c r="AB207" s="45">
        <f t="shared" ca="1" si="25"/>
        <v>2616</v>
      </c>
      <c r="AP207" s="29"/>
    </row>
    <row r="208" spans="1:42" x14ac:dyDescent="0.3">
      <c r="A208" s="13">
        <v>203</v>
      </c>
      <c r="B208" s="13">
        <f t="shared" ca="1" si="29"/>
        <v>75</v>
      </c>
      <c r="C208" s="13">
        <f ca="1">FLOOR(V207+Y207*Лист1!$B$2,1)</f>
        <v>8</v>
      </c>
      <c r="D208" s="12">
        <f t="shared" ca="1" si="26"/>
        <v>67</v>
      </c>
      <c r="E208" s="12">
        <f t="shared" ca="1" si="24"/>
        <v>2616</v>
      </c>
      <c r="F208" s="13">
        <f ca="1">ROUNDDOWN(C208*Лист1!$B$6+RAND(),)</f>
        <v>6</v>
      </c>
      <c r="G208" s="18">
        <f ca="1">ROUNDDOWN(D208*Лист1!$B$6+RAND(),)</f>
        <v>53</v>
      </c>
      <c r="H208" s="18">
        <f ca="1">ROUNDDOWN(E208*Лист1!$B$6+RAND(),)</f>
        <v>2093</v>
      </c>
      <c r="I208" s="13">
        <f ca="1">FLOOR(G208/2*Fert,1)</f>
        <v>79</v>
      </c>
      <c r="J208" s="19">
        <f ca="1">ROUNDDOWN((I208-G208)*Лист1!$B$7+RAND(),)</f>
        <v>18</v>
      </c>
      <c r="K208" s="13">
        <f t="shared" ca="1" si="27"/>
        <v>3139</v>
      </c>
      <c r="L208" s="19">
        <f ca="1">ROUNDDOWN((K208-H208)*Лист1!$B$7+RAND(),)</f>
        <v>732</v>
      </c>
      <c r="M208" s="13">
        <f ca="1">ROUNDDOWN(F208*Лист1!$B$11+RAND(),)</f>
        <v>5</v>
      </c>
      <c r="N208" s="13">
        <f ca="1">ROUNDDOWN(G208*Лист1!$B$10+RAND(),)</f>
        <v>42</v>
      </c>
      <c r="O208" s="13">
        <f ca="1">ROUNDDOWN(H208*Лист1!$B$10+RAND(),)</f>
        <v>1633</v>
      </c>
      <c r="P208" s="24">
        <f ca="1">IFERROR(IF((C_child+assist*F208/J208)&gt;1,1,C_child+assist*F208/J208),0)</f>
        <v>0.78333333333333333</v>
      </c>
      <c r="Q208" s="13">
        <f t="shared" ca="1" si="30"/>
        <v>14</v>
      </c>
      <c r="R208" s="13">
        <f ca="1">ROUNDDOWN(L208*Лист1!$B$12+RAND(),)</f>
        <v>366</v>
      </c>
      <c r="S208" s="12">
        <f ca="1">F208*Лист1!$B$8+G208*Лист1!$B$8+J208*Лист1!$B$9+H208*Лист1!$B$8+L208*Лист1!$B$9</f>
        <v>72060</v>
      </c>
      <c r="T208" s="12">
        <f ca="1">M208*Лист1!$B$8+N208*Лист1!$B$8+Q208*Лист1!$B$9+O208*Лист1!$B$8+$R$5*Лист1!$B$9</f>
        <v>51690</v>
      </c>
      <c r="U208" s="12">
        <f t="shared" ca="1" si="28"/>
        <v>3</v>
      </c>
      <c r="V208" s="13">
        <f ca="1">ROUNDDOWN(IF($U208=1,F208,0)+IF($U208=2,M208*R_/$T208,0)+IF($U208=3,F208-(F208-M208)*($S208-R_)/($S208-$T208),0),)</f>
        <v>5</v>
      </c>
      <c r="W208" s="13">
        <f ca="1">ROUNDDOWN(IF($U208=1,G208,0)+IF($U208=2,N208*R_/$T208,0)+IF($U208=3,G208-(G208-N208)*($S208-R_)/($S208-$T208),0),)</f>
        <v>50</v>
      </c>
      <c r="X208" s="13">
        <f ca="1">ROUNDDOWN(IF($U208=1,H208,0)+IF($U208=2,O208*R_/$T208,0)+IF($U208=3,H208-(H208-O208)*($S208-R_)/($S208-$T208),0),)</f>
        <v>1978</v>
      </c>
      <c r="Y208" s="10">
        <f ca="1">ROUNDDOWN(IF($U208=1,J208,0)+IF($U208=2,Q208*R_/$T208,0)+IF($U208=3,IF(J208-(J208-Q208)*($S208-R_)/($S208-$T208)&gt;J208,J208,J208-(J208-Q208)*($S208-R_)/($S208-$T208)),0),)</f>
        <v>17</v>
      </c>
      <c r="Z208" s="10">
        <f ca="1">ROUNDDOWN(IF($U208=1,L208,0)+IF($U208=2,R208*R_/$T208,0)+IF($U208=3,L208-(L208-R208)*($S208-R_)/($S208-$T208),0),)</f>
        <v>641</v>
      </c>
      <c r="AA208" s="13">
        <f t="shared" ca="1" si="31"/>
        <v>72</v>
      </c>
      <c r="AB208" s="45">
        <f t="shared" ca="1" si="25"/>
        <v>2619</v>
      </c>
      <c r="AP208" s="29"/>
    </row>
    <row r="209" spans="1:42" x14ac:dyDescent="0.3">
      <c r="A209" s="13">
        <v>204</v>
      </c>
      <c r="B209" s="13">
        <f t="shared" ca="1" si="29"/>
        <v>72</v>
      </c>
      <c r="C209" s="13">
        <f ca="1">FLOOR(V208+Y208*Лист1!$B$2,1)</f>
        <v>7</v>
      </c>
      <c r="D209" s="12">
        <f t="shared" ca="1" si="26"/>
        <v>65</v>
      </c>
      <c r="E209" s="12">
        <f t="shared" ca="1" si="24"/>
        <v>2619</v>
      </c>
      <c r="F209" s="13">
        <f ca="1">ROUNDDOWN(C209*Лист1!$B$6+RAND(),)</f>
        <v>6</v>
      </c>
      <c r="G209" s="18">
        <f ca="1">ROUNDDOWN(D209*Лист1!$B$6+RAND(),)</f>
        <v>52</v>
      </c>
      <c r="H209" s="18">
        <f ca="1">ROUNDDOWN(E209*Лист1!$B$6+RAND(),)</f>
        <v>2095</v>
      </c>
      <c r="I209" s="13">
        <f ca="1">FLOOR(G209/2*Fert,1)</f>
        <v>78</v>
      </c>
      <c r="J209" s="19">
        <f ca="1">ROUNDDOWN((I209-G209)*Лист1!$B$7+RAND(),)</f>
        <v>18</v>
      </c>
      <c r="K209" s="13">
        <f t="shared" ca="1" si="27"/>
        <v>3142</v>
      </c>
      <c r="L209" s="19">
        <f ca="1">ROUNDDOWN((K209-H209)*Лист1!$B$7+RAND(),)</f>
        <v>733</v>
      </c>
      <c r="M209" s="13">
        <f ca="1">ROUNDDOWN(F209*Лист1!$B$11+RAND(),)</f>
        <v>4</v>
      </c>
      <c r="N209" s="13">
        <f ca="1">ROUNDDOWN(G209*Лист1!$B$10+RAND(),)</f>
        <v>40</v>
      </c>
      <c r="O209" s="13">
        <f ca="1">ROUNDDOWN(H209*Лист1!$B$10+RAND(),)</f>
        <v>1634</v>
      </c>
      <c r="P209" s="24">
        <f ca="1">IFERROR(IF((C_child+assist*F209/J209)&gt;1,1,C_child+assist*F209/J209),0)</f>
        <v>0.78333333333333333</v>
      </c>
      <c r="Q209" s="13">
        <f t="shared" ca="1" si="30"/>
        <v>14</v>
      </c>
      <c r="R209" s="13">
        <f ca="1">ROUNDDOWN(L209*Лист1!$B$12+RAND(),)</f>
        <v>366</v>
      </c>
      <c r="S209" s="12">
        <f ca="1">F209*Лист1!$B$8+G209*Лист1!$B$8+J209*Лист1!$B$9+H209*Лист1!$B$8+L209*Лист1!$B$9</f>
        <v>72100</v>
      </c>
      <c r="T209" s="12">
        <f ca="1">M209*Лист1!$B$8+N209*Лист1!$B$8+Q209*Лист1!$B$9+O209*Лист1!$B$8+$R$5*Лист1!$B$9</f>
        <v>51630</v>
      </c>
      <c r="U209" s="12">
        <f t="shared" ca="1" si="28"/>
        <v>3</v>
      </c>
      <c r="V209" s="13">
        <f ca="1">ROUNDDOWN(IF($U209=1,F209,0)+IF($U209=2,M209*R_/$T209,0)+IF($U209=3,F209-(F209-M209)*($S209-R_)/($S209-$T209),0),)</f>
        <v>5</v>
      </c>
      <c r="W209" s="13">
        <f ca="1">ROUNDDOWN(IF($U209=1,G209,0)+IF($U209=2,N209*R_/$T209,0)+IF($U209=3,G209-(G209-N209)*($S209-R_)/($S209-$T209),0),)</f>
        <v>49</v>
      </c>
      <c r="X209" s="13">
        <f ca="1">ROUNDDOWN(IF($U209=1,H209,0)+IF($U209=2,O209*R_/$T209,0)+IF($U209=3,H209-(H209-O209)*($S209-R_)/($S209-$T209),0),)</f>
        <v>1980</v>
      </c>
      <c r="Y209" s="10">
        <f ca="1">ROUNDDOWN(IF($U209=1,J209,0)+IF($U209=2,Q209*R_/$T209,0)+IF($U209=3,IF(J209-(J209-Q209)*($S209-R_)/($S209-$T209)&gt;J209,J209,J209-(J209-Q209)*($S209-R_)/($S209-$T209)),0),)</f>
        <v>17</v>
      </c>
      <c r="Z209" s="10">
        <f ca="1">ROUNDDOWN(IF($U209=1,L209,0)+IF($U209=2,R209*R_/$T209,0)+IF($U209=3,L209-(L209-R209)*($S209-R_)/($S209-$T209),0),)</f>
        <v>641</v>
      </c>
      <c r="AA209" s="13">
        <f t="shared" ca="1" si="31"/>
        <v>71</v>
      </c>
      <c r="AB209" s="45">
        <f t="shared" ca="1" si="25"/>
        <v>2621</v>
      </c>
      <c r="AP209" s="29"/>
    </row>
    <row r="210" spans="1:42" x14ac:dyDescent="0.3">
      <c r="A210" s="13">
        <v>205</v>
      </c>
      <c r="B210" s="13">
        <f t="shared" ca="1" si="29"/>
        <v>71</v>
      </c>
      <c r="C210" s="13">
        <f ca="1">FLOOR(V209+Y209*Лист1!$B$2,1)</f>
        <v>7</v>
      </c>
      <c r="D210" s="12">
        <f t="shared" ca="1" si="26"/>
        <v>64</v>
      </c>
      <c r="E210" s="12">
        <f t="shared" ca="1" si="24"/>
        <v>2621</v>
      </c>
      <c r="F210" s="13">
        <f ca="1">ROUNDDOWN(C210*Лист1!$B$6+RAND(),)</f>
        <v>6</v>
      </c>
      <c r="G210" s="18">
        <f ca="1">ROUNDDOWN(D210*Лист1!$B$6+RAND(),)</f>
        <v>51</v>
      </c>
      <c r="H210" s="18">
        <f ca="1">ROUNDDOWN(E210*Лист1!$B$6+RAND(),)</f>
        <v>2097</v>
      </c>
      <c r="I210" s="13">
        <f ca="1">FLOOR(G210/2*Fert,1)</f>
        <v>76</v>
      </c>
      <c r="J210" s="19">
        <f ca="1">ROUNDDOWN((I210-G210)*Лист1!$B$7+RAND(),)</f>
        <v>17</v>
      </c>
      <c r="K210" s="13">
        <f t="shared" ca="1" si="27"/>
        <v>3145</v>
      </c>
      <c r="L210" s="19">
        <f ca="1">ROUNDDOWN((K210-H210)*Лист1!$B$7+RAND(),)</f>
        <v>734</v>
      </c>
      <c r="M210" s="13">
        <f ca="1">ROUNDDOWN(F210*Лист1!$B$11+RAND(),)</f>
        <v>4</v>
      </c>
      <c r="N210" s="13">
        <f ca="1">ROUNDDOWN(G210*Лист1!$B$10+RAND(),)</f>
        <v>39</v>
      </c>
      <c r="O210" s="13">
        <f ca="1">ROUNDDOWN(H210*Лист1!$B$10+RAND(),)</f>
        <v>1635</v>
      </c>
      <c r="P210" s="24">
        <f ca="1">IFERROR(IF((C_child+assist*F210/J210)&gt;1,1,C_child+assist*F210/J210),0)</f>
        <v>0.8</v>
      </c>
      <c r="Q210" s="13">
        <f t="shared" ca="1" si="30"/>
        <v>14</v>
      </c>
      <c r="R210" s="13">
        <f ca="1">ROUNDDOWN(L210*Лист1!$B$12+RAND(),)</f>
        <v>367</v>
      </c>
      <c r="S210" s="12">
        <f ca="1">F210*Лист1!$B$8+G210*Лист1!$B$8+J210*Лист1!$B$9+H210*Лист1!$B$8+L210*Лист1!$B$9</f>
        <v>72130</v>
      </c>
      <c r="T210" s="12">
        <f ca="1">M210*Лист1!$B$8+N210*Лист1!$B$8+Q210*Лист1!$B$9+O210*Лист1!$B$8+$R$5*Лист1!$B$9</f>
        <v>51630</v>
      </c>
      <c r="U210" s="12">
        <f t="shared" ca="1" si="28"/>
        <v>3</v>
      </c>
      <c r="V210" s="13">
        <f ca="1">ROUNDDOWN(IF($U210=1,F210,0)+IF($U210=2,M210*R_/$T210,0)+IF($U210=3,F210-(F210-M210)*($S210-R_)/($S210-$T210),0),)</f>
        <v>5</v>
      </c>
      <c r="W210" s="13">
        <f ca="1">ROUNDDOWN(IF($U210=1,G210,0)+IF($U210=2,N210*R_/$T210,0)+IF($U210=3,G210-(G210-N210)*($S210-R_)/($S210-$T210),0),)</f>
        <v>47</v>
      </c>
      <c r="X210" s="13">
        <f ca="1">ROUNDDOWN(IF($U210=1,H210,0)+IF($U210=2,O210*R_/$T210,0)+IF($U210=3,H210-(H210-O210)*($S210-R_)/($S210-$T210),0),)</f>
        <v>1981</v>
      </c>
      <c r="Y210" s="10">
        <f ca="1">ROUNDDOWN(IF($U210=1,J210,0)+IF($U210=2,Q210*R_/$T210,0)+IF($U210=3,IF(J210-(J210-Q210)*($S210-R_)/($S210-$T210)&gt;J210,J210,J210-(J210-Q210)*($S210-R_)/($S210-$T210)),0),)</f>
        <v>16</v>
      </c>
      <c r="Z210" s="10">
        <f ca="1">ROUNDDOWN(IF($U210=1,L210,0)+IF($U210=2,R210*R_/$T210,0)+IF($U210=3,L210-(L210-R210)*($S210-R_)/($S210-$T210),0),)</f>
        <v>642</v>
      </c>
      <c r="AA210" s="13">
        <f t="shared" ca="1" si="31"/>
        <v>68</v>
      </c>
      <c r="AB210" s="45">
        <f t="shared" ca="1" si="25"/>
        <v>2623</v>
      </c>
      <c r="AP210" s="29"/>
    </row>
    <row r="211" spans="1:42" x14ac:dyDescent="0.3">
      <c r="A211" s="13">
        <v>206</v>
      </c>
      <c r="B211" s="13">
        <f t="shared" ca="1" si="29"/>
        <v>68</v>
      </c>
      <c r="C211" s="13">
        <f ca="1">FLOOR(V210+Y210*Лист1!$B$2,1)</f>
        <v>7</v>
      </c>
      <c r="D211" s="12">
        <f t="shared" ca="1" si="26"/>
        <v>61</v>
      </c>
      <c r="E211" s="12">
        <f t="shared" ref="E211:E253" ca="1" si="32">AB210</f>
        <v>2623</v>
      </c>
      <c r="F211" s="13">
        <f ca="1">ROUNDDOWN(C211*Лист1!$B$6+RAND(),)</f>
        <v>5</v>
      </c>
      <c r="G211" s="18">
        <f ca="1">ROUNDDOWN(D211*Лист1!$B$6+RAND(),)</f>
        <v>49</v>
      </c>
      <c r="H211" s="18">
        <f ca="1">ROUNDDOWN(E211*Лист1!$B$6+RAND(),)</f>
        <v>2098</v>
      </c>
      <c r="I211" s="13">
        <f ca="1">FLOOR(G211/2*Fert,1)</f>
        <v>73</v>
      </c>
      <c r="J211" s="19">
        <f ca="1">ROUNDDOWN((I211-G211)*Лист1!$B$7+RAND(),)</f>
        <v>17</v>
      </c>
      <c r="K211" s="13">
        <f t="shared" ca="1" si="27"/>
        <v>3147</v>
      </c>
      <c r="L211" s="19">
        <f ca="1">ROUNDDOWN((K211-H211)*Лист1!$B$7+RAND(),)</f>
        <v>734</v>
      </c>
      <c r="M211" s="13">
        <f ca="1">ROUNDDOWN(F211*Лист1!$B$11+RAND(),)</f>
        <v>4</v>
      </c>
      <c r="N211" s="13">
        <f ca="1">ROUNDDOWN(G211*Лист1!$B$10+RAND(),)</f>
        <v>38</v>
      </c>
      <c r="O211" s="13">
        <f ca="1">ROUNDDOWN(H211*Лист1!$B$10+RAND(),)</f>
        <v>1637</v>
      </c>
      <c r="P211" s="24">
        <f ca="1">IFERROR(IF((C_child+assist*F211/J211)&gt;1,1,C_child+assist*F211/J211),0)</f>
        <v>0.75</v>
      </c>
      <c r="Q211" s="13">
        <f t="shared" ca="1" si="30"/>
        <v>12</v>
      </c>
      <c r="R211" s="13">
        <f ca="1">ROUNDDOWN(L211*Лист1!$B$12+RAND(),)</f>
        <v>367</v>
      </c>
      <c r="S211" s="12">
        <f ca="1">F211*Лист1!$B$8+G211*Лист1!$B$8+J211*Лист1!$B$9+H211*Лист1!$B$8+L211*Лист1!$B$9</f>
        <v>72070</v>
      </c>
      <c r="T211" s="12">
        <f ca="1">M211*Лист1!$B$8+N211*Лист1!$B$8+Q211*Лист1!$B$9+O211*Лист1!$B$8+$R$5*Лист1!$B$9</f>
        <v>51640</v>
      </c>
      <c r="U211" s="12">
        <f t="shared" ca="1" si="28"/>
        <v>3</v>
      </c>
      <c r="V211" s="13">
        <f ca="1">ROUNDDOWN(IF($U211=1,F211,0)+IF($U211=2,M211*R_/$T211,0)+IF($U211=3,F211-(F211-M211)*($S211-R_)/($S211-$T211),0),)</f>
        <v>4</v>
      </c>
      <c r="W211" s="13">
        <f ca="1">ROUNDDOWN(IF($U211=1,G211,0)+IF($U211=2,N211*R_/$T211,0)+IF($U211=3,G211-(G211-N211)*($S211-R_)/($S211-$T211),0),)</f>
        <v>46</v>
      </c>
      <c r="X211" s="13">
        <f ca="1">ROUNDDOWN(IF($U211=1,H211,0)+IF($U211=2,O211*R_/$T211,0)+IF($U211=3,H211-(H211-O211)*($S211-R_)/($S211-$T211),0),)</f>
        <v>1983</v>
      </c>
      <c r="Y211" s="10">
        <f ca="1">ROUNDDOWN(IF($U211=1,J211,0)+IF($U211=2,Q211*R_/$T211,0)+IF($U211=3,IF(J211-(J211-Q211)*($S211-R_)/($S211-$T211)&gt;J211,J211,J211-(J211-Q211)*($S211-R_)/($S211-$T211)),0),)</f>
        <v>15</v>
      </c>
      <c r="Z211" s="10">
        <f ca="1">ROUNDDOWN(IF($U211=1,L211,0)+IF($U211=2,R211*R_/$T211,0)+IF($U211=3,L211-(L211-R211)*($S211-R_)/($S211-$T211),0),)</f>
        <v>642</v>
      </c>
      <c r="AA211" s="13">
        <f t="shared" ca="1" si="31"/>
        <v>65</v>
      </c>
      <c r="AB211" s="45">
        <f t="shared" ref="AB211:AB252" ca="1" si="33">X211+Z211</f>
        <v>2625</v>
      </c>
      <c r="AP211" s="29"/>
    </row>
    <row r="212" spans="1:42" x14ac:dyDescent="0.3">
      <c r="A212" s="13">
        <v>207</v>
      </c>
      <c r="B212" s="13">
        <f t="shared" ca="1" si="29"/>
        <v>65</v>
      </c>
      <c r="C212" s="13">
        <f ca="1">FLOOR(V211+Y211*Лист1!$B$2,1)</f>
        <v>6</v>
      </c>
      <c r="D212" s="12">
        <f t="shared" ca="1" si="26"/>
        <v>59</v>
      </c>
      <c r="E212" s="12">
        <f t="shared" ca="1" si="32"/>
        <v>2625</v>
      </c>
      <c r="F212" s="13">
        <f ca="1">ROUNDDOWN(C212*Лист1!$B$6+RAND(),)</f>
        <v>5</v>
      </c>
      <c r="G212" s="18">
        <f ca="1">ROUNDDOWN(D212*Лист1!$B$6+RAND(),)</f>
        <v>47</v>
      </c>
      <c r="H212" s="18">
        <f ca="1">ROUNDDOWN(E212*Лист1!$B$6+RAND(),)</f>
        <v>2100</v>
      </c>
      <c r="I212" s="13">
        <f ca="1">FLOOR(G212/2*Fert,1)</f>
        <v>70</v>
      </c>
      <c r="J212" s="19">
        <f ca="1">ROUNDDOWN((I212-G212)*Лист1!$B$7+RAND(),)</f>
        <v>16</v>
      </c>
      <c r="K212" s="13">
        <f t="shared" ca="1" si="27"/>
        <v>3150</v>
      </c>
      <c r="L212" s="19">
        <f ca="1">ROUNDDOWN((K212-H212)*Лист1!$B$7+RAND(),)</f>
        <v>735</v>
      </c>
      <c r="M212" s="13">
        <f ca="1">ROUNDDOWN(F212*Лист1!$B$11+RAND(),)</f>
        <v>4</v>
      </c>
      <c r="N212" s="13">
        <f ca="1">ROUNDDOWN(G212*Лист1!$B$10+RAND(),)</f>
        <v>37</v>
      </c>
      <c r="O212" s="13">
        <f ca="1">ROUNDDOWN(H212*Лист1!$B$10+RAND(),)</f>
        <v>1638</v>
      </c>
      <c r="P212" s="24">
        <f ca="1">IFERROR(IF((C_child+assist*F212/J212)&gt;1,1,C_child+assist*F212/J212),0)</f>
        <v>0.765625</v>
      </c>
      <c r="Q212" s="13">
        <f t="shared" ca="1" si="30"/>
        <v>12</v>
      </c>
      <c r="R212" s="13">
        <f ca="1">ROUNDDOWN(L212*Лист1!$B$12+RAND(),)</f>
        <v>367</v>
      </c>
      <c r="S212" s="12">
        <f ca="1">F212*Лист1!$B$8+G212*Лист1!$B$8+J212*Лист1!$B$9+H212*Лист1!$B$8+L212*Лист1!$B$9</f>
        <v>72070</v>
      </c>
      <c r="T212" s="12">
        <f ca="1">M212*Лист1!$B$8+N212*Лист1!$B$8+Q212*Лист1!$B$9+O212*Лист1!$B$8+$R$5*Лист1!$B$9</f>
        <v>51640</v>
      </c>
      <c r="U212" s="12">
        <f t="shared" ca="1" si="28"/>
        <v>3</v>
      </c>
      <c r="V212" s="13">
        <f ca="1">ROUNDDOWN(IF($U212=1,F212,0)+IF($U212=2,M212*R_/$T212,0)+IF($U212=3,F212-(F212-M212)*($S212-R_)/($S212-$T212),0),)</f>
        <v>4</v>
      </c>
      <c r="W212" s="13">
        <f ca="1">ROUNDDOWN(IF($U212=1,G212,0)+IF($U212=2,N212*R_/$T212,0)+IF($U212=3,G212-(G212-N212)*($S212-R_)/($S212-$T212),0),)</f>
        <v>44</v>
      </c>
      <c r="X212" s="13">
        <f ca="1">ROUNDDOWN(IF($U212=1,H212,0)+IF($U212=2,O212*R_/$T212,0)+IF($U212=3,H212-(H212-O212)*($S212-R_)/($S212-$T212),0),)</f>
        <v>1985</v>
      </c>
      <c r="Y212" s="10">
        <f ca="1">ROUNDDOWN(IF($U212=1,J212,0)+IF($U212=2,Q212*R_/$T212,0)+IF($U212=3,IF(J212-(J212-Q212)*($S212-R_)/($S212-$T212)&gt;J212,J212,J212-(J212-Q212)*($S212-R_)/($S212-$T212)),0),)</f>
        <v>15</v>
      </c>
      <c r="Z212" s="10">
        <f ca="1">ROUNDDOWN(IF($U212=1,L212,0)+IF($U212=2,R212*R_/$T212,0)+IF($U212=3,L212-(L212-R212)*($S212-R_)/($S212-$T212),0),)</f>
        <v>643</v>
      </c>
      <c r="AA212" s="13">
        <f t="shared" ca="1" si="31"/>
        <v>63</v>
      </c>
      <c r="AB212" s="45">
        <f t="shared" ca="1" si="33"/>
        <v>2628</v>
      </c>
      <c r="AP212" s="29"/>
    </row>
    <row r="213" spans="1:42" x14ac:dyDescent="0.3">
      <c r="A213" s="13">
        <v>208</v>
      </c>
      <c r="B213" s="13">
        <f t="shared" ca="1" si="29"/>
        <v>63</v>
      </c>
      <c r="C213" s="13">
        <f ca="1">FLOOR(V212+Y212*Лист1!$B$2,1)</f>
        <v>6</v>
      </c>
      <c r="D213" s="12">
        <f t="shared" ca="1" si="26"/>
        <v>57</v>
      </c>
      <c r="E213" s="12">
        <f t="shared" ca="1" si="32"/>
        <v>2628</v>
      </c>
      <c r="F213" s="13">
        <f ca="1">ROUNDDOWN(C213*Лист1!$B$6+RAND(),)</f>
        <v>5</v>
      </c>
      <c r="G213" s="18">
        <f ca="1">ROUNDDOWN(D213*Лист1!$B$6+RAND(),)</f>
        <v>46</v>
      </c>
      <c r="H213" s="18">
        <f ca="1">ROUNDDOWN(E213*Лист1!$B$6+RAND(),)</f>
        <v>2102</v>
      </c>
      <c r="I213" s="13">
        <f ca="1">FLOOR(G213/2*Fert,1)</f>
        <v>69</v>
      </c>
      <c r="J213" s="19">
        <f ca="1">ROUNDDOWN((I213-G213)*Лист1!$B$7+RAND(),)</f>
        <v>16</v>
      </c>
      <c r="K213" s="13">
        <f t="shared" ca="1" si="27"/>
        <v>3153</v>
      </c>
      <c r="L213" s="19">
        <f ca="1">ROUNDDOWN((K213-H213)*Лист1!$B$7+RAND(),)</f>
        <v>735</v>
      </c>
      <c r="M213" s="13">
        <f ca="1">ROUNDDOWN(F213*Лист1!$B$11+RAND(),)</f>
        <v>4</v>
      </c>
      <c r="N213" s="13">
        <f ca="1">ROUNDDOWN(G213*Лист1!$B$10+RAND(),)</f>
        <v>36</v>
      </c>
      <c r="O213" s="13">
        <f ca="1">ROUNDDOWN(H213*Лист1!$B$10+RAND(),)</f>
        <v>1639</v>
      </c>
      <c r="P213" s="24">
        <f ca="1">IFERROR(IF((C_child+assist*F213/J213)&gt;1,1,C_child+assist*F213/J213),0)</f>
        <v>0.765625</v>
      </c>
      <c r="Q213" s="13">
        <f t="shared" ca="1" si="30"/>
        <v>12</v>
      </c>
      <c r="R213" s="13">
        <f ca="1">ROUNDDOWN(L213*Лист1!$B$12+RAND(),)</f>
        <v>367</v>
      </c>
      <c r="S213" s="12">
        <f ca="1">F213*Лист1!$B$8+G213*Лист1!$B$8+J213*Лист1!$B$9+H213*Лист1!$B$8+L213*Лист1!$B$9</f>
        <v>72100</v>
      </c>
      <c r="T213" s="12">
        <f ca="1">M213*Лист1!$B$8+N213*Лист1!$B$8+Q213*Лист1!$B$9+O213*Лист1!$B$8+$R$5*Лист1!$B$9</f>
        <v>51640</v>
      </c>
      <c r="U213" s="12">
        <f t="shared" ca="1" si="28"/>
        <v>3</v>
      </c>
      <c r="V213" s="13">
        <f ca="1">ROUNDDOWN(IF($U213=1,F213,0)+IF($U213=2,M213*R_/$T213,0)+IF($U213=3,F213-(F213-M213)*($S213-R_)/($S213-$T213),0),)</f>
        <v>4</v>
      </c>
      <c r="W213" s="13">
        <f ca="1">ROUNDDOWN(IF($U213=1,G213,0)+IF($U213=2,N213*R_/$T213,0)+IF($U213=3,G213-(G213-N213)*($S213-R_)/($S213-$T213),0),)</f>
        <v>43</v>
      </c>
      <c r="X213" s="13">
        <f ca="1">ROUNDDOWN(IF($U213=1,H213,0)+IF($U213=2,O213*R_/$T213,0)+IF($U213=3,H213-(H213-O213)*($S213-R_)/($S213-$T213),0),)</f>
        <v>1986</v>
      </c>
      <c r="Y213" s="10">
        <f ca="1">ROUNDDOWN(IF($U213=1,J213,0)+IF($U213=2,Q213*R_/$T213,0)+IF($U213=3,IF(J213-(J213-Q213)*($S213-R_)/($S213-$T213)&gt;J213,J213,J213-(J213-Q213)*($S213-R_)/($S213-$T213)),0),)</f>
        <v>15</v>
      </c>
      <c r="Z213" s="10">
        <f ca="1">ROUNDDOWN(IF($U213=1,L213,0)+IF($U213=2,R213*R_/$T213,0)+IF($U213=3,L213-(L213-R213)*($S213-R_)/($S213-$T213),0),)</f>
        <v>643</v>
      </c>
      <c r="AA213" s="13">
        <f t="shared" ca="1" si="31"/>
        <v>62</v>
      </c>
      <c r="AB213" s="45">
        <f t="shared" ca="1" si="33"/>
        <v>2629</v>
      </c>
      <c r="AP213" s="29"/>
    </row>
    <row r="214" spans="1:42" x14ac:dyDescent="0.3">
      <c r="A214" s="13">
        <v>209</v>
      </c>
      <c r="B214" s="13">
        <f t="shared" ca="1" si="29"/>
        <v>62</v>
      </c>
      <c r="C214" s="13">
        <f ca="1">FLOOR(V213+Y213*Лист1!$B$2,1)</f>
        <v>6</v>
      </c>
      <c r="D214" s="12">
        <f t="shared" ca="1" si="26"/>
        <v>56</v>
      </c>
      <c r="E214" s="12">
        <f t="shared" ca="1" si="32"/>
        <v>2629</v>
      </c>
      <c r="F214" s="13">
        <f ca="1">ROUNDDOWN(C214*Лист1!$B$6+RAND(),)</f>
        <v>5</v>
      </c>
      <c r="G214" s="18">
        <f ca="1">ROUNDDOWN(D214*Лист1!$B$6+RAND(),)</f>
        <v>45</v>
      </c>
      <c r="H214" s="18">
        <f ca="1">ROUNDDOWN(E214*Лист1!$B$6+RAND(),)</f>
        <v>2104</v>
      </c>
      <c r="I214" s="13">
        <f ca="1">FLOOR(G214/2*Fert,1)</f>
        <v>67</v>
      </c>
      <c r="J214" s="19">
        <f ca="1">ROUNDDOWN((I214-G214)*Лист1!$B$7+RAND(),)</f>
        <v>15</v>
      </c>
      <c r="K214" s="13">
        <f t="shared" ca="1" si="27"/>
        <v>3156</v>
      </c>
      <c r="L214" s="19">
        <f ca="1">ROUNDDOWN((K214-H214)*Лист1!$B$7+RAND(),)</f>
        <v>736</v>
      </c>
      <c r="M214" s="13">
        <f ca="1">ROUNDDOWN(F214*Лист1!$B$11+RAND(),)</f>
        <v>4</v>
      </c>
      <c r="N214" s="13">
        <f ca="1">ROUNDDOWN(G214*Лист1!$B$10+RAND(),)</f>
        <v>36</v>
      </c>
      <c r="O214" s="13">
        <f ca="1">ROUNDDOWN(H214*Лист1!$B$10+RAND(),)</f>
        <v>1641</v>
      </c>
      <c r="P214" s="24">
        <f ca="1">IFERROR(IF((C_child+assist*F214/J214)&gt;1,1,C_child+assist*F214/J214),0)</f>
        <v>0.78333333333333333</v>
      </c>
      <c r="Q214" s="13">
        <f t="shared" ca="1" si="30"/>
        <v>12</v>
      </c>
      <c r="R214" s="13">
        <f ca="1">ROUNDDOWN(L214*Лист1!$B$12+RAND(),)</f>
        <v>368</v>
      </c>
      <c r="S214" s="12">
        <f ca="1">F214*Лист1!$B$8+G214*Лист1!$B$8+J214*Лист1!$B$9+H214*Лист1!$B$8+L214*Лист1!$B$9</f>
        <v>72130</v>
      </c>
      <c r="T214" s="12">
        <f ca="1">M214*Лист1!$B$8+N214*Лист1!$B$8+Q214*Лист1!$B$9+O214*Лист1!$B$8+$R$5*Лист1!$B$9</f>
        <v>51700</v>
      </c>
      <c r="U214" s="12">
        <f t="shared" ca="1" si="28"/>
        <v>3</v>
      </c>
      <c r="V214" s="13">
        <f ca="1">ROUNDDOWN(IF($U214=1,F214,0)+IF($U214=2,M214*R_/$T214,0)+IF($U214=3,F214-(F214-M214)*($S214-R_)/($S214-$T214),0),)</f>
        <v>4</v>
      </c>
      <c r="W214" s="13">
        <f ca="1">ROUNDDOWN(IF($U214=1,G214,0)+IF($U214=2,N214*R_/$T214,0)+IF($U214=3,G214-(G214-N214)*($S214-R_)/($S214-$T214),0),)</f>
        <v>42</v>
      </c>
      <c r="X214" s="13">
        <f ca="1">ROUNDDOWN(IF($U214=1,H214,0)+IF($U214=2,O214*R_/$T214,0)+IF($U214=3,H214-(H214-O214)*($S214-R_)/($S214-$T214),0),)</f>
        <v>1987</v>
      </c>
      <c r="Y214" s="10">
        <f ca="1">ROUNDDOWN(IF($U214=1,J214,0)+IF($U214=2,Q214*R_/$T214,0)+IF($U214=3,IF(J214-(J214-Q214)*($S214-R_)/($S214-$T214)&gt;J214,J214,J214-(J214-Q214)*($S214-R_)/($S214-$T214)),0),)</f>
        <v>14</v>
      </c>
      <c r="Z214" s="10">
        <f ca="1">ROUNDDOWN(IF($U214=1,L214,0)+IF($U214=2,R214*R_/$T214,0)+IF($U214=3,L214-(L214-R214)*($S214-R_)/($S214-$T214),0),)</f>
        <v>643</v>
      </c>
      <c r="AA214" s="13">
        <f t="shared" ca="1" si="31"/>
        <v>60</v>
      </c>
      <c r="AB214" s="45">
        <f t="shared" ca="1" si="33"/>
        <v>2630</v>
      </c>
      <c r="AP214" s="29"/>
    </row>
    <row r="215" spans="1:42" x14ac:dyDescent="0.3">
      <c r="A215" s="13">
        <v>210</v>
      </c>
      <c r="B215" s="13">
        <f t="shared" ca="1" si="29"/>
        <v>60</v>
      </c>
      <c r="C215" s="13">
        <f ca="1">FLOOR(V214+Y214*Лист1!$B$2,1)</f>
        <v>6</v>
      </c>
      <c r="D215" s="12">
        <f t="shared" ca="1" si="26"/>
        <v>54</v>
      </c>
      <c r="E215" s="12">
        <f t="shared" ca="1" si="32"/>
        <v>2630</v>
      </c>
      <c r="F215" s="13">
        <f ca="1">ROUNDDOWN(C215*Лист1!$B$6+RAND(),)</f>
        <v>5</v>
      </c>
      <c r="G215" s="18">
        <f ca="1">ROUNDDOWN(D215*Лист1!$B$6+RAND(),)</f>
        <v>43</v>
      </c>
      <c r="H215" s="18">
        <f ca="1">ROUNDDOWN(E215*Лист1!$B$6+RAND(),)</f>
        <v>2104</v>
      </c>
      <c r="I215" s="13">
        <f ca="1">FLOOR(G215/2*Fert,1)</f>
        <v>64</v>
      </c>
      <c r="J215" s="19">
        <f ca="1">ROUNDDOWN((I215-G215)*Лист1!$B$7+RAND(),)</f>
        <v>15</v>
      </c>
      <c r="K215" s="13">
        <f t="shared" ca="1" si="27"/>
        <v>3156</v>
      </c>
      <c r="L215" s="19">
        <f ca="1">ROUNDDOWN((K215-H215)*Лист1!$B$7+RAND(),)</f>
        <v>737</v>
      </c>
      <c r="M215" s="13">
        <f ca="1">ROUNDDOWN(F215*Лист1!$B$11+RAND(),)</f>
        <v>4</v>
      </c>
      <c r="N215" s="13">
        <f ca="1">ROUNDDOWN(G215*Лист1!$B$10+RAND(),)</f>
        <v>33</v>
      </c>
      <c r="O215" s="13">
        <f ca="1">ROUNDDOWN(H215*Лист1!$B$10+RAND(),)</f>
        <v>1641</v>
      </c>
      <c r="P215" s="24">
        <f ca="1">IFERROR(IF((C_child+assist*F215/J215)&gt;1,1,C_child+assist*F215/J215),0)</f>
        <v>0.78333333333333333</v>
      </c>
      <c r="Q215" s="13">
        <f t="shared" ca="1" si="30"/>
        <v>12</v>
      </c>
      <c r="R215" s="13">
        <f ca="1">ROUNDDOWN(L215*Лист1!$B$12+RAND(),)</f>
        <v>369</v>
      </c>
      <c r="S215" s="12">
        <f ca="1">F215*Лист1!$B$8+G215*Лист1!$B$8+J215*Лист1!$B$9+H215*Лист1!$B$8+L215*Лист1!$B$9</f>
        <v>72080</v>
      </c>
      <c r="T215" s="12">
        <f ca="1">M215*Лист1!$B$8+N215*Лист1!$B$8+Q215*Лист1!$B$9+O215*Лист1!$B$8+$R$5*Лист1!$B$9</f>
        <v>51610</v>
      </c>
      <c r="U215" s="12">
        <f t="shared" ca="1" si="28"/>
        <v>3</v>
      </c>
      <c r="V215" s="13">
        <f ca="1">ROUNDDOWN(IF($U215=1,F215,0)+IF($U215=2,M215*R_/$T215,0)+IF($U215=3,F215-(F215-M215)*($S215-R_)/($S215-$T215),0),)</f>
        <v>4</v>
      </c>
      <c r="W215" s="13">
        <f ca="1">ROUNDDOWN(IF($U215=1,G215,0)+IF($U215=2,N215*R_/$T215,0)+IF($U215=3,G215-(G215-N215)*($S215-R_)/($S215-$T215),0),)</f>
        <v>40</v>
      </c>
      <c r="X215" s="13">
        <f ca="1">ROUNDDOWN(IF($U215=1,H215,0)+IF($U215=2,O215*R_/$T215,0)+IF($U215=3,H215-(H215-O215)*($S215-R_)/($S215-$T215),0),)</f>
        <v>1989</v>
      </c>
      <c r="Y215" s="10">
        <f ca="1">ROUNDDOWN(IF($U215=1,J215,0)+IF($U215=2,Q215*R_/$T215,0)+IF($U215=3,IF(J215-(J215-Q215)*($S215-R_)/($S215-$T215)&gt;J215,J215,J215-(J215-Q215)*($S215-R_)/($S215-$T215)),0),)</f>
        <v>14</v>
      </c>
      <c r="Z215" s="10">
        <f ca="1">ROUNDDOWN(IF($U215=1,L215,0)+IF($U215=2,R215*R_/$T215,0)+IF($U215=3,L215-(L215-R215)*($S215-R_)/($S215-$T215),0),)</f>
        <v>645</v>
      </c>
      <c r="AA215" s="13">
        <f t="shared" ca="1" si="31"/>
        <v>58</v>
      </c>
      <c r="AB215" s="45">
        <f t="shared" ca="1" si="33"/>
        <v>2634</v>
      </c>
      <c r="AP215" s="29"/>
    </row>
    <row r="216" spans="1:42" x14ac:dyDescent="0.3">
      <c r="A216" s="13">
        <v>211</v>
      </c>
      <c r="B216" s="13">
        <f t="shared" ca="1" si="29"/>
        <v>58</v>
      </c>
      <c r="C216" s="13">
        <f ca="1">FLOOR(V215+Y215*Лист1!$B$2,1)</f>
        <v>6</v>
      </c>
      <c r="D216" s="12">
        <f t="shared" ca="1" si="26"/>
        <v>52</v>
      </c>
      <c r="E216" s="12">
        <f t="shared" ca="1" si="32"/>
        <v>2634</v>
      </c>
      <c r="F216" s="13">
        <f ca="1">ROUNDDOWN(C216*Лист1!$B$6+RAND(),)</f>
        <v>5</v>
      </c>
      <c r="G216" s="18">
        <f ca="1">ROUNDDOWN(D216*Лист1!$B$6+RAND(),)</f>
        <v>41</v>
      </c>
      <c r="H216" s="18">
        <f ca="1">ROUNDDOWN(E216*Лист1!$B$6+RAND(),)</f>
        <v>2107</v>
      </c>
      <c r="I216" s="13">
        <f ca="1">FLOOR(G216/2*Fert,1)</f>
        <v>61</v>
      </c>
      <c r="J216" s="19">
        <f ca="1">ROUNDDOWN((I216-G216)*Лист1!$B$7+RAND(),)</f>
        <v>14</v>
      </c>
      <c r="K216" s="13">
        <f t="shared" ca="1" si="27"/>
        <v>3160</v>
      </c>
      <c r="L216" s="19">
        <f ca="1">ROUNDDOWN((K216-H216)*Лист1!$B$7+RAND(),)</f>
        <v>737</v>
      </c>
      <c r="M216" s="13">
        <f ca="1">ROUNDDOWN(F216*Лист1!$B$11+RAND(),)</f>
        <v>3</v>
      </c>
      <c r="N216" s="13">
        <f ca="1">ROUNDDOWN(G216*Лист1!$B$10+RAND(),)</f>
        <v>32</v>
      </c>
      <c r="O216" s="13">
        <f ca="1">ROUNDDOWN(H216*Лист1!$B$10+RAND(),)</f>
        <v>1643</v>
      </c>
      <c r="P216" s="24">
        <f ca="1">IFERROR(IF((C_child+assist*F216/J216)&gt;1,1,C_child+assist*F216/J216),0)</f>
        <v>0.8035714285714286</v>
      </c>
      <c r="Q216" s="13">
        <f t="shared" ca="1" si="30"/>
        <v>11</v>
      </c>
      <c r="R216" s="13">
        <f ca="1">ROUNDDOWN(L216*Лист1!$B$12+RAND(),)</f>
        <v>369</v>
      </c>
      <c r="S216" s="12">
        <f ca="1">F216*Лист1!$B$8+G216*Лист1!$B$8+J216*Лист1!$B$9+H216*Лист1!$B$8+L216*Лист1!$B$9</f>
        <v>72100</v>
      </c>
      <c r="T216" s="12">
        <f ca="1">M216*Лист1!$B$8+N216*Лист1!$B$8+Q216*Лист1!$B$9+O216*Лист1!$B$8+$R$5*Лист1!$B$9</f>
        <v>51600</v>
      </c>
      <c r="U216" s="12">
        <f t="shared" ca="1" si="28"/>
        <v>3</v>
      </c>
      <c r="V216" s="13">
        <f ca="1">ROUNDDOWN(IF($U216=1,F216,0)+IF($U216=2,M216*R_/$T216,0)+IF($U216=3,F216-(F216-M216)*($S216-R_)/($S216-$T216),0),)</f>
        <v>4</v>
      </c>
      <c r="W216" s="13">
        <f ca="1">ROUNDDOWN(IF($U216=1,G216,0)+IF($U216=2,N216*R_/$T216,0)+IF($U216=3,G216-(G216-N216)*($S216-R_)/($S216-$T216),0),)</f>
        <v>38</v>
      </c>
      <c r="X216" s="13">
        <f ca="1">ROUNDDOWN(IF($U216=1,H216,0)+IF($U216=2,O216*R_/$T216,0)+IF($U216=3,H216-(H216-O216)*($S216-R_)/($S216-$T216),0),)</f>
        <v>1991</v>
      </c>
      <c r="Y216" s="10">
        <f ca="1">ROUNDDOWN(IF($U216=1,J216,0)+IF($U216=2,Q216*R_/$T216,0)+IF($U216=3,IF(J216-(J216-Q216)*($S216-R_)/($S216-$T216)&gt;J216,J216,J216-(J216-Q216)*($S216-R_)/($S216-$T216)),0),)</f>
        <v>13</v>
      </c>
      <c r="Z216" s="10">
        <f ca="1">ROUNDDOWN(IF($U216=1,L216,0)+IF($U216=2,R216*R_/$T216,0)+IF($U216=3,L216-(L216-R216)*($S216-R_)/($S216-$T216),0),)</f>
        <v>645</v>
      </c>
      <c r="AA216" s="13">
        <f t="shared" ca="1" si="31"/>
        <v>55</v>
      </c>
      <c r="AB216" s="45">
        <f t="shared" ca="1" si="33"/>
        <v>2636</v>
      </c>
      <c r="AP216" s="29"/>
    </row>
    <row r="217" spans="1:42" x14ac:dyDescent="0.3">
      <c r="A217" s="13">
        <v>212</v>
      </c>
      <c r="B217" s="13">
        <f t="shared" ca="1" si="29"/>
        <v>55</v>
      </c>
      <c r="C217" s="13">
        <f ca="1">FLOOR(V216+Y216*Лист1!$B$2,1)</f>
        <v>6</v>
      </c>
      <c r="D217" s="12">
        <f t="shared" ca="1" si="26"/>
        <v>49</v>
      </c>
      <c r="E217" s="12">
        <f t="shared" ca="1" si="32"/>
        <v>2636</v>
      </c>
      <c r="F217" s="13">
        <f ca="1">ROUNDDOWN(C217*Лист1!$B$6+RAND(),)</f>
        <v>5</v>
      </c>
      <c r="G217" s="18">
        <f ca="1">ROUNDDOWN(D217*Лист1!$B$6+RAND(),)</f>
        <v>40</v>
      </c>
      <c r="H217" s="18">
        <f ca="1">ROUNDDOWN(E217*Лист1!$B$6+RAND(),)</f>
        <v>2109</v>
      </c>
      <c r="I217" s="13">
        <f ca="1">FLOOR(G217/2*Fert,1)</f>
        <v>60</v>
      </c>
      <c r="J217" s="19">
        <f ca="1">ROUNDDOWN((I217-G217)*Лист1!$B$7+RAND(),)</f>
        <v>14</v>
      </c>
      <c r="K217" s="13">
        <f t="shared" ca="1" si="27"/>
        <v>3163</v>
      </c>
      <c r="L217" s="19">
        <f ca="1">ROUNDDOWN((K217-H217)*Лист1!$B$7+RAND(),)</f>
        <v>738</v>
      </c>
      <c r="M217" s="13">
        <f ca="1">ROUNDDOWN(F217*Лист1!$B$11+RAND(),)</f>
        <v>4</v>
      </c>
      <c r="N217" s="13">
        <f ca="1">ROUNDDOWN(G217*Лист1!$B$10+RAND(),)</f>
        <v>32</v>
      </c>
      <c r="O217" s="13">
        <f ca="1">ROUNDDOWN(H217*Лист1!$B$10+RAND(),)</f>
        <v>1645</v>
      </c>
      <c r="P217" s="24">
        <f ca="1">IFERROR(IF((C_child+assist*F217/J217)&gt;1,1,C_child+assist*F217/J217),0)</f>
        <v>0.8035714285714286</v>
      </c>
      <c r="Q217" s="13">
        <f t="shared" ca="1" si="30"/>
        <v>11</v>
      </c>
      <c r="R217" s="13">
        <f ca="1">ROUNDDOWN(L217*Лист1!$B$12+RAND(),)</f>
        <v>369</v>
      </c>
      <c r="S217" s="12">
        <f ca="1">F217*Лист1!$B$8+G217*Лист1!$B$8+J217*Лист1!$B$9+H217*Лист1!$B$8+L217*Лист1!$B$9</f>
        <v>72140</v>
      </c>
      <c r="T217" s="12">
        <f ca="1">M217*Лист1!$B$8+N217*Лист1!$B$8+Q217*Лист1!$B$9+O217*Лист1!$B$8+$R$5*Лист1!$B$9</f>
        <v>51690</v>
      </c>
      <c r="U217" s="12">
        <f t="shared" ca="1" si="28"/>
        <v>3</v>
      </c>
      <c r="V217" s="13">
        <f ca="1">ROUNDDOWN(IF($U217=1,F217,0)+IF($U217=2,M217*R_/$T217,0)+IF($U217=3,F217-(F217-M217)*($S217-R_)/($S217-$T217),0),)</f>
        <v>4</v>
      </c>
      <c r="W217" s="13">
        <f ca="1">ROUNDDOWN(IF($U217=1,G217,0)+IF($U217=2,N217*R_/$T217,0)+IF($U217=3,G217-(G217-N217)*($S217-R_)/($S217-$T217),0),)</f>
        <v>37</v>
      </c>
      <c r="X217" s="13">
        <f ca="1">ROUNDDOWN(IF($U217=1,H217,0)+IF($U217=2,O217*R_/$T217,0)+IF($U217=3,H217-(H217-O217)*($S217-R_)/($S217-$T217),0),)</f>
        <v>1992</v>
      </c>
      <c r="Y217" s="10">
        <f ca="1">ROUNDDOWN(IF($U217=1,J217,0)+IF($U217=2,Q217*R_/$T217,0)+IF($U217=3,IF(J217-(J217-Q217)*($S217-R_)/($S217-$T217)&gt;J217,J217,J217-(J217-Q217)*($S217-R_)/($S217-$T217)),0),)</f>
        <v>13</v>
      </c>
      <c r="Z217" s="10">
        <f ca="1">ROUNDDOWN(IF($U217=1,L217,0)+IF($U217=2,R217*R_/$T217,0)+IF($U217=3,L217-(L217-R217)*($S217-R_)/($S217-$T217),0),)</f>
        <v>645</v>
      </c>
      <c r="AA217" s="13">
        <f t="shared" ca="1" si="31"/>
        <v>54</v>
      </c>
      <c r="AB217" s="45">
        <f t="shared" ca="1" si="33"/>
        <v>2637</v>
      </c>
      <c r="AP217" s="29"/>
    </row>
    <row r="218" spans="1:42" x14ac:dyDescent="0.3">
      <c r="A218" s="13">
        <v>213</v>
      </c>
      <c r="B218" s="13">
        <f t="shared" ca="1" si="29"/>
        <v>54</v>
      </c>
      <c r="C218" s="13">
        <f ca="1">FLOOR(V217+Y217*Лист1!$B$2,1)</f>
        <v>6</v>
      </c>
      <c r="D218" s="12">
        <f t="shared" ca="1" si="26"/>
        <v>48</v>
      </c>
      <c r="E218" s="12">
        <f t="shared" ca="1" si="32"/>
        <v>2637</v>
      </c>
      <c r="F218" s="13">
        <f ca="1">ROUNDDOWN(C218*Лист1!$B$6+RAND(),)</f>
        <v>5</v>
      </c>
      <c r="G218" s="18">
        <f ca="1">ROUNDDOWN(D218*Лист1!$B$6+RAND(),)</f>
        <v>38</v>
      </c>
      <c r="H218" s="18">
        <f ca="1">ROUNDDOWN(E218*Лист1!$B$6+RAND(),)</f>
        <v>2110</v>
      </c>
      <c r="I218" s="13">
        <f ca="1">FLOOR(G218/2*Fert,1)</f>
        <v>57</v>
      </c>
      <c r="J218" s="19">
        <f ca="1">ROUNDDOWN((I218-G218)*Лист1!$B$7+RAND(),)</f>
        <v>13</v>
      </c>
      <c r="K218" s="13">
        <f t="shared" ca="1" si="27"/>
        <v>3165</v>
      </c>
      <c r="L218" s="19">
        <f ca="1">ROUNDDOWN((K218-H218)*Лист1!$B$7+RAND(),)</f>
        <v>739</v>
      </c>
      <c r="M218" s="13">
        <f ca="1">ROUNDDOWN(F218*Лист1!$B$11+RAND(),)</f>
        <v>4</v>
      </c>
      <c r="N218" s="13">
        <f ca="1">ROUNDDOWN(G218*Лист1!$B$10+RAND(),)</f>
        <v>30</v>
      </c>
      <c r="O218" s="13">
        <f ca="1">ROUNDDOWN(H218*Лист1!$B$10+RAND(),)</f>
        <v>1646</v>
      </c>
      <c r="P218" s="24">
        <f ca="1">IFERROR(IF((C_child+assist*F218/J218)&gt;1,1,C_child+assist*F218/J218),0)</f>
        <v>0.82692307692307687</v>
      </c>
      <c r="Q218" s="13">
        <f t="shared" ca="1" si="30"/>
        <v>11</v>
      </c>
      <c r="R218" s="13">
        <f ca="1">ROUNDDOWN(L218*Лист1!$B$12+RAND(),)</f>
        <v>370</v>
      </c>
      <c r="S218" s="12">
        <f ca="1">F218*Лист1!$B$8+G218*Лист1!$B$8+J218*Лист1!$B$9+H218*Лист1!$B$8+L218*Лист1!$B$9</f>
        <v>72110</v>
      </c>
      <c r="T218" s="12">
        <f ca="1">M218*Лист1!$B$8+N218*Лист1!$B$8+Q218*Лист1!$B$9+O218*Лист1!$B$8+$R$5*Лист1!$B$9</f>
        <v>51660</v>
      </c>
      <c r="U218" s="12">
        <f t="shared" ca="1" si="28"/>
        <v>3</v>
      </c>
      <c r="V218" s="13">
        <f ca="1">ROUNDDOWN(IF($U218=1,F218,0)+IF($U218=2,M218*R_/$T218,0)+IF($U218=3,F218-(F218-M218)*($S218-R_)/($S218-$T218),0),)</f>
        <v>4</v>
      </c>
      <c r="W218" s="13">
        <f ca="1">ROUNDDOWN(IF($U218=1,G218,0)+IF($U218=2,N218*R_/$T218,0)+IF($U218=3,G218-(G218-N218)*($S218-R_)/($S218-$T218),0),)</f>
        <v>36</v>
      </c>
      <c r="X218" s="13">
        <f ca="1">ROUNDDOWN(IF($U218=1,H218,0)+IF($U218=2,O218*R_/$T218,0)+IF($U218=3,H218-(H218-O218)*($S218-R_)/($S218-$T218),0),)</f>
        <v>1994</v>
      </c>
      <c r="Y218" s="10">
        <f ca="1">ROUNDDOWN(IF($U218=1,J218,0)+IF($U218=2,Q218*R_/$T218,0)+IF($U218=3,IF(J218-(J218-Q218)*($S218-R_)/($S218-$T218)&gt;J218,J218,J218-(J218-Q218)*($S218-R_)/($S218-$T218)),0),)</f>
        <v>12</v>
      </c>
      <c r="Z218" s="10">
        <f ca="1">ROUNDDOWN(IF($U218=1,L218,0)+IF($U218=2,R218*R_/$T218,0)+IF($U218=3,L218-(L218-R218)*($S218-R_)/($S218-$T218),0),)</f>
        <v>646</v>
      </c>
      <c r="AA218" s="13">
        <f t="shared" ca="1" si="31"/>
        <v>52</v>
      </c>
      <c r="AB218" s="45">
        <f t="shared" ca="1" si="33"/>
        <v>2640</v>
      </c>
      <c r="AP218" s="29"/>
    </row>
    <row r="219" spans="1:42" x14ac:dyDescent="0.3">
      <c r="A219" s="13">
        <v>214</v>
      </c>
      <c r="B219" s="13">
        <f t="shared" ca="1" si="29"/>
        <v>52</v>
      </c>
      <c r="C219" s="13">
        <f ca="1">FLOOR(V218+Y218*Лист1!$B$2,1)</f>
        <v>5</v>
      </c>
      <c r="D219" s="12">
        <f t="shared" ca="1" si="26"/>
        <v>47</v>
      </c>
      <c r="E219" s="12">
        <f t="shared" ca="1" si="32"/>
        <v>2640</v>
      </c>
      <c r="F219" s="13">
        <f ca="1">ROUNDDOWN(C219*Лист1!$B$6+RAND(),)</f>
        <v>4</v>
      </c>
      <c r="G219" s="18">
        <f ca="1">ROUNDDOWN(D219*Лист1!$B$6+RAND(),)</f>
        <v>37</v>
      </c>
      <c r="H219" s="18">
        <f ca="1">ROUNDDOWN(E219*Лист1!$B$6+RAND(),)</f>
        <v>2112</v>
      </c>
      <c r="I219" s="13">
        <f ca="1">FLOOR(G219/2*Fert,1)</f>
        <v>55</v>
      </c>
      <c r="J219" s="19">
        <f ca="1">ROUNDDOWN((I219-G219)*Лист1!$B$7+RAND(),)</f>
        <v>13</v>
      </c>
      <c r="K219" s="13">
        <f t="shared" ca="1" si="27"/>
        <v>3168</v>
      </c>
      <c r="L219" s="19">
        <f ca="1">ROUNDDOWN((K219-H219)*Лист1!$B$7+RAND(),)</f>
        <v>740</v>
      </c>
      <c r="M219" s="13">
        <f ca="1">ROUNDDOWN(F219*Лист1!$B$11+RAND(),)</f>
        <v>3</v>
      </c>
      <c r="N219" s="13">
        <f ca="1">ROUNDDOWN(G219*Лист1!$B$10+RAND(),)</f>
        <v>29</v>
      </c>
      <c r="O219" s="13">
        <f ca="1">ROUNDDOWN(H219*Лист1!$B$10+RAND(),)</f>
        <v>1647</v>
      </c>
      <c r="P219" s="24">
        <f ca="1">IFERROR(IF((C_child+assist*F219/J219)&gt;1,1,C_child+assist*F219/J219),0)</f>
        <v>0.7615384615384615</v>
      </c>
      <c r="Q219" s="13">
        <f t="shared" ca="1" si="30"/>
        <v>10</v>
      </c>
      <c r="R219" s="13">
        <f ca="1">ROUNDDOWN(L219*Лист1!$B$12+RAND(),)</f>
        <v>370</v>
      </c>
      <c r="S219" s="12">
        <f ca="1">F219*Лист1!$B$8+G219*Лист1!$B$8+J219*Лист1!$B$9+H219*Лист1!$B$8+L219*Лист1!$B$9</f>
        <v>72120</v>
      </c>
      <c r="T219" s="12">
        <f ca="1">M219*Лист1!$B$8+N219*Лист1!$B$8+Q219*Лист1!$B$9+O219*Лист1!$B$8+$R$5*Лист1!$B$9</f>
        <v>51620</v>
      </c>
      <c r="U219" s="12">
        <f t="shared" ca="1" si="28"/>
        <v>3</v>
      </c>
      <c r="V219" s="13">
        <f ca="1">ROUNDDOWN(IF($U219=1,F219,0)+IF($U219=2,M219*R_/$T219,0)+IF($U219=3,F219-(F219-M219)*($S219-R_)/($S219-$T219),0),)</f>
        <v>3</v>
      </c>
      <c r="W219" s="13">
        <f ca="1">ROUNDDOWN(IF($U219=1,G219,0)+IF($U219=2,N219*R_/$T219,0)+IF($U219=3,G219-(G219-N219)*($S219-R_)/($S219-$T219),0),)</f>
        <v>35</v>
      </c>
      <c r="X219" s="13">
        <f ca="1">ROUNDDOWN(IF($U219=1,H219,0)+IF($U219=2,O219*R_/$T219,0)+IF($U219=3,H219-(H219-O219)*($S219-R_)/($S219-$T219),0),)</f>
        <v>1995</v>
      </c>
      <c r="Y219" s="10">
        <f ca="1">ROUNDDOWN(IF($U219=1,J219,0)+IF($U219=2,Q219*R_/$T219,0)+IF($U219=3,IF(J219-(J219-Q219)*($S219-R_)/($S219-$T219)&gt;J219,J219,J219-(J219-Q219)*($S219-R_)/($S219-$T219)),0),)</f>
        <v>12</v>
      </c>
      <c r="Z219" s="10">
        <f ca="1">ROUNDDOWN(IF($U219=1,L219,0)+IF($U219=2,R219*R_/$T219,0)+IF($U219=3,L219-(L219-R219)*($S219-R_)/($S219-$T219),0),)</f>
        <v>647</v>
      </c>
      <c r="AA219" s="13">
        <f t="shared" ca="1" si="31"/>
        <v>50</v>
      </c>
      <c r="AB219" s="45">
        <f t="shared" ca="1" si="33"/>
        <v>2642</v>
      </c>
      <c r="AP219" s="29"/>
    </row>
    <row r="220" spans="1:42" x14ac:dyDescent="0.3">
      <c r="A220" s="13">
        <v>215</v>
      </c>
      <c r="B220" s="13">
        <f t="shared" ca="1" si="29"/>
        <v>50</v>
      </c>
      <c r="C220" s="13">
        <f ca="1">FLOOR(V219+Y219*Лист1!$B$2,1)</f>
        <v>4</v>
      </c>
      <c r="D220" s="12">
        <f t="shared" ca="1" si="26"/>
        <v>46</v>
      </c>
      <c r="E220" s="12">
        <f t="shared" ca="1" si="32"/>
        <v>2642</v>
      </c>
      <c r="F220" s="13">
        <f ca="1">ROUNDDOWN(C220*Лист1!$B$6+RAND(),)</f>
        <v>3</v>
      </c>
      <c r="G220" s="18">
        <f ca="1">ROUNDDOWN(D220*Лист1!$B$6+RAND(),)</f>
        <v>37</v>
      </c>
      <c r="H220" s="18">
        <f ca="1">ROUNDDOWN(E220*Лист1!$B$6+RAND(),)</f>
        <v>2113</v>
      </c>
      <c r="I220" s="13">
        <f ca="1">FLOOR(G220/2*Fert,1)</f>
        <v>55</v>
      </c>
      <c r="J220" s="19">
        <f ca="1">ROUNDDOWN((I220-G220)*Лист1!$B$7+RAND(),)</f>
        <v>13</v>
      </c>
      <c r="K220" s="13">
        <f t="shared" ca="1" si="27"/>
        <v>3169</v>
      </c>
      <c r="L220" s="19">
        <f ca="1">ROUNDDOWN((K220-H220)*Лист1!$B$7+RAND(),)</f>
        <v>739</v>
      </c>
      <c r="M220" s="13">
        <f ca="1">ROUNDDOWN(F220*Лист1!$B$11+RAND(),)</f>
        <v>3</v>
      </c>
      <c r="N220" s="13">
        <f ca="1">ROUNDDOWN(G220*Лист1!$B$10+RAND(),)</f>
        <v>28</v>
      </c>
      <c r="O220" s="13">
        <f ca="1">ROUNDDOWN(H220*Лист1!$B$10+RAND(),)</f>
        <v>1648</v>
      </c>
      <c r="P220" s="24">
        <f ca="1">IFERROR(IF((C_child+assist*F220/J220)&gt;1,1,C_child+assist*F220/J220),0)</f>
        <v>0.69615384615384612</v>
      </c>
      <c r="Q220" s="13">
        <f t="shared" ca="1" si="30"/>
        <v>9</v>
      </c>
      <c r="R220" s="13">
        <f ca="1">ROUNDDOWN(L220*Лист1!$B$12+RAND(),)</f>
        <v>369</v>
      </c>
      <c r="S220" s="12">
        <f ca="1">F220*Лист1!$B$8+G220*Лист1!$B$8+J220*Лист1!$B$9+H220*Лист1!$B$8+L220*Лист1!$B$9</f>
        <v>72110</v>
      </c>
      <c r="T220" s="12">
        <f ca="1">M220*Лист1!$B$8+N220*Лист1!$B$8+Q220*Лист1!$B$9+O220*Лист1!$B$8+$R$5*Лист1!$B$9</f>
        <v>51610</v>
      </c>
      <c r="U220" s="12">
        <f t="shared" ca="1" si="28"/>
        <v>3</v>
      </c>
      <c r="V220" s="13">
        <f ca="1">ROUNDDOWN(IF($U220=1,F220,0)+IF($U220=2,M220*R_/$T220,0)+IF($U220=3,F220-(F220-M220)*($S220-R_)/($S220-$T220),0),)</f>
        <v>3</v>
      </c>
      <c r="W220" s="13">
        <f ca="1">ROUNDDOWN(IF($U220=1,G220,0)+IF($U220=2,N220*R_/$T220,0)+IF($U220=3,G220-(G220-N220)*($S220-R_)/($S220-$T220),0),)</f>
        <v>34</v>
      </c>
      <c r="X220" s="13">
        <f ca="1">ROUNDDOWN(IF($U220=1,H220,0)+IF($U220=2,O220*R_/$T220,0)+IF($U220=3,H220-(H220-O220)*($S220-R_)/($S220-$T220),0),)</f>
        <v>1997</v>
      </c>
      <c r="Y220" s="10">
        <f ca="1">ROUNDDOWN(IF($U220=1,J220,0)+IF($U220=2,Q220*R_/$T220,0)+IF($U220=3,IF(J220-(J220-Q220)*($S220-R_)/($S220-$T220)&gt;J220,J220,J220-(J220-Q220)*($S220-R_)/($S220-$T220)),0),)</f>
        <v>12</v>
      </c>
      <c r="Z220" s="10">
        <f ca="1">ROUNDDOWN(IF($U220=1,L220,0)+IF($U220=2,R220*R_/$T220,0)+IF($U220=3,L220-(L220-R220)*($S220-R_)/($S220-$T220),0),)</f>
        <v>646</v>
      </c>
      <c r="AA220" s="13">
        <f t="shared" ca="1" si="31"/>
        <v>49</v>
      </c>
      <c r="AB220" s="45">
        <f t="shared" ca="1" si="33"/>
        <v>2643</v>
      </c>
      <c r="AP220" s="29"/>
    </row>
    <row r="221" spans="1:42" x14ac:dyDescent="0.3">
      <c r="A221" s="13">
        <v>216</v>
      </c>
      <c r="B221" s="13">
        <f t="shared" ca="1" si="29"/>
        <v>49</v>
      </c>
      <c r="C221" s="13">
        <f ca="1">FLOOR(V220+Y220*Лист1!$B$2,1)</f>
        <v>4</v>
      </c>
      <c r="D221" s="12">
        <f t="shared" ca="1" si="26"/>
        <v>45</v>
      </c>
      <c r="E221" s="12">
        <f t="shared" ca="1" si="32"/>
        <v>2643</v>
      </c>
      <c r="F221" s="13">
        <f ca="1">ROUNDDOWN(C221*Лист1!$B$6+RAND(),)</f>
        <v>3</v>
      </c>
      <c r="G221" s="18">
        <f ca="1">ROUNDDOWN(D221*Лист1!$B$6+RAND(),)</f>
        <v>36</v>
      </c>
      <c r="H221" s="18">
        <f ca="1">ROUNDDOWN(E221*Лист1!$B$6+RAND(),)</f>
        <v>2114</v>
      </c>
      <c r="I221" s="13">
        <f ca="1">FLOOR(G221/2*Fert,1)</f>
        <v>54</v>
      </c>
      <c r="J221" s="19">
        <f ca="1">ROUNDDOWN((I221-G221)*Лист1!$B$7+RAND(),)</f>
        <v>12</v>
      </c>
      <c r="K221" s="13">
        <f t="shared" ca="1" si="27"/>
        <v>3171</v>
      </c>
      <c r="L221" s="19">
        <f ca="1">ROUNDDOWN((K221-H221)*Лист1!$B$7+RAND(),)</f>
        <v>740</v>
      </c>
      <c r="M221" s="13">
        <f ca="1">ROUNDDOWN(F221*Лист1!$B$11+RAND(),)</f>
        <v>3</v>
      </c>
      <c r="N221" s="13">
        <f ca="1">ROUNDDOWN(G221*Лист1!$B$10+RAND(),)</f>
        <v>28</v>
      </c>
      <c r="O221" s="13">
        <f ca="1">ROUNDDOWN(H221*Лист1!$B$10+RAND(),)</f>
        <v>1649</v>
      </c>
      <c r="P221" s="24">
        <f ca="1">IFERROR(IF((C_child+assist*F221/J221)&gt;1,1,C_child+assist*F221/J221),0)</f>
        <v>0.71250000000000002</v>
      </c>
      <c r="Q221" s="13">
        <f t="shared" ca="1" si="30"/>
        <v>8</v>
      </c>
      <c r="R221" s="13">
        <f ca="1">ROUNDDOWN(L221*Лист1!$B$12+RAND(),)</f>
        <v>370</v>
      </c>
      <c r="S221" s="12">
        <f ca="1">F221*Лист1!$B$8+G221*Лист1!$B$8+J221*Лист1!$B$9+H221*Лист1!$B$8+L221*Лист1!$B$9</f>
        <v>72110</v>
      </c>
      <c r="T221" s="12">
        <f ca="1">M221*Лист1!$B$8+N221*Лист1!$B$8+Q221*Лист1!$B$9+O221*Лист1!$B$8+$R$5*Лист1!$B$9</f>
        <v>51630</v>
      </c>
      <c r="U221" s="12">
        <f t="shared" ca="1" si="28"/>
        <v>3</v>
      </c>
      <c r="V221" s="13">
        <f ca="1">ROUNDDOWN(IF($U221=1,F221,0)+IF($U221=2,M221*R_/$T221,0)+IF($U221=3,F221-(F221-M221)*($S221-R_)/($S221-$T221),0),)</f>
        <v>3</v>
      </c>
      <c r="W221" s="13">
        <f ca="1">ROUNDDOWN(IF($U221=1,G221,0)+IF($U221=2,N221*R_/$T221,0)+IF($U221=3,G221-(G221-N221)*($S221-R_)/($S221-$T221),0),)</f>
        <v>34</v>
      </c>
      <c r="X221" s="13">
        <f ca="1">ROUNDDOWN(IF($U221=1,H221,0)+IF($U221=2,O221*R_/$T221,0)+IF($U221=3,H221-(H221-O221)*($S221-R_)/($S221-$T221),0),)</f>
        <v>1997</v>
      </c>
      <c r="Y221" s="10">
        <f ca="1">ROUNDDOWN(IF($U221=1,J221,0)+IF($U221=2,Q221*R_/$T221,0)+IF($U221=3,IF(J221-(J221-Q221)*($S221-R_)/($S221-$T221)&gt;J221,J221,J221-(J221-Q221)*($S221-R_)/($S221-$T221)),0),)</f>
        <v>11</v>
      </c>
      <c r="Z221" s="10">
        <f ca="1">ROUNDDOWN(IF($U221=1,L221,0)+IF($U221=2,R221*R_/$T221,0)+IF($U221=3,L221-(L221-R221)*($S221-R_)/($S221-$T221),0),)</f>
        <v>647</v>
      </c>
      <c r="AA221" s="13">
        <f t="shared" ca="1" si="31"/>
        <v>48</v>
      </c>
      <c r="AB221" s="45">
        <f t="shared" ca="1" si="33"/>
        <v>2644</v>
      </c>
      <c r="AP221" s="29"/>
    </row>
    <row r="222" spans="1:42" x14ac:dyDescent="0.3">
      <c r="A222" s="13">
        <v>217</v>
      </c>
      <c r="B222" s="13">
        <f t="shared" ca="1" si="29"/>
        <v>48</v>
      </c>
      <c r="C222" s="13">
        <f ca="1">FLOOR(V221+Y221*Лист1!$B$2,1)</f>
        <v>4</v>
      </c>
      <c r="D222" s="12">
        <f t="shared" ca="1" si="26"/>
        <v>44</v>
      </c>
      <c r="E222" s="12">
        <f t="shared" ca="1" si="32"/>
        <v>2644</v>
      </c>
      <c r="F222" s="13">
        <f ca="1">ROUNDDOWN(C222*Лист1!$B$6+RAND(),)</f>
        <v>3</v>
      </c>
      <c r="G222" s="18">
        <f ca="1">ROUNDDOWN(D222*Лист1!$B$6+RAND(),)</f>
        <v>36</v>
      </c>
      <c r="H222" s="18">
        <f ca="1">ROUNDDOWN(E222*Лист1!$B$6+RAND(),)</f>
        <v>2115</v>
      </c>
      <c r="I222" s="13">
        <f ca="1">FLOOR(G222/2*Fert,1)</f>
        <v>54</v>
      </c>
      <c r="J222" s="19">
        <f ca="1">ROUNDDOWN((I222-G222)*Лист1!$B$7+RAND(),)</f>
        <v>13</v>
      </c>
      <c r="K222" s="13">
        <f t="shared" ca="1" si="27"/>
        <v>3172</v>
      </c>
      <c r="L222" s="19">
        <f ca="1">ROUNDDOWN((K222-H222)*Лист1!$B$7+RAND(),)</f>
        <v>740</v>
      </c>
      <c r="M222" s="13">
        <f ca="1">ROUNDDOWN(F222*Лист1!$B$11+RAND(),)</f>
        <v>2</v>
      </c>
      <c r="N222" s="13">
        <f ca="1">ROUNDDOWN(G222*Лист1!$B$10+RAND(),)</f>
        <v>28</v>
      </c>
      <c r="O222" s="13">
        <f ca="1">ROUNDDOWN(H222*Лист1!$B$10+RAND(),)</f>
        <v>1650</v>
      </c>
      <c r="P222" s="24">
        <f ca="1">IFERROR(IF((C_child+assist*F222/J222)&gt;1,1,C_child+assist*F222/J222),0)</f>
        <v>0.69615384615384612</v>
      </c>
      <c r="Q222" s="13">
        <f t="shared" ca="1" si="30"/>
        <v>9</v>
      </c>
      <c r="R222" s="13">
        <f ca="1">ROUNDDOWN(L222*Лист1!$B$12+RAND(),)</f>
        <v>370</v>
      </c>
      <c r="S222" s="12">
        <f ca="1">F222*Лист1!$B$8+G222*Лист1!$B$8+J222*Лист1!$B$9+H222*Лист1!$B$8+L222*Лист1!$B$9</f>
        <v>72150</v>
      </c>
      <c r="T222" s="12">
        <f ca="1">M222*Лист1!$B$8+N222*Лист1!$B$8+Q222*Лист1!$B$9+O222*Лист1!$B$8+$R$5*Лист1!$B$9</f>
        <v>51640</v>
      </c>
      <c r="U222" s="12">
        <f t="shared" ca="1" si="28"/>
        <v>3</v>
      </c>
      <c r="V222" s="13">
        <f ca="1">ROUNDDOWN(IF($U222=1,F222,0)+IF($U222=2,M222*R_/$T222,0)+IF($U222=3,F222-(F222-M222)*($S222-R_)/($S222-$T222),0),)</f>
        <v>2</v>
      </c>
      <c r="W222" s="13">
        <f ca="1">ROUNDDOWN(IF($U222=1,G222,0)+IF($U222=2,N222*R_/$T222,0)+IF($U222=3,G222-(G222-N222)*($S222-R_)/($S222-$T222),0),)</f>
        <v>33</v>
      </c>
      <c r="X222" s="13">
        <f ca="1">ROUNDDOWN(IF($U222=1,H222,0)+IF($U222=2,O222*R_/$T222,0)+IF($U222=3,H222-(H222-O222)*($S222-R_)/($S222-$T222),0),)</f>
        <v>1998</v>
      </c>
      <c r="Y222" s="10">
        <f ca="1">ROUNDDOWN(IF($U222=1,J222,0)+IF($U222=2,Q222*R_/$T222,0)+IF($U222=3,IF(J222-(J222-Q222)*($S222-R_)/($S222-$T222)&gt;J222,J222,J222-(J222-Q222)*($S222-R_)/($S222-$T222)),0),)</f>
        <v>11</v>
      </c>
      <c r="Z222" s="10">
        <f ca="1">ROUNDDOWN(IF($U222=1,L222,0)+IF($U222=2,R222*R_/$T222,0)+IF($U222=3,L222-(L222-R222)*($S222-R_)/($S222-$T222),0),)</f>
        <v>647</v>
      </c>
      <c r="AA222" s="13">
        <f t="shared" ca="1" si="31"/>
        <v>46</v>
      </c>
      <c r="AB222" s="45">
        <f t="shared" ca="1" si="33"/>
        <v>2645</v>
      </c>
      <c r="AP222" s="29"/>
    </row>
    <row r="223" spans="1:42" x14ac:dyDescent="0.3">
      <c r="A223" s="13">
        <v>218</v>
      </c>
      <c r="B223" s="13">
        <f t="shared" ca="1" si="29"/>
        <v>46</v>
      </c>
      <c r="C223" s="13">
        <f ca="1">FLOOR(V222+Y222*Лист1!$B$2,1)</f>
        <v>3</v>
      </c>
      <c r="D223" s="12">
        <f t="shared" ca="1" si="26"/>
        <v>43</v>
      </c>
      <c r="E223" s="12">
        <f t="shared" ca="1" si="32"/>
        <v>2645</v>
      </c>
      <c r="F223" s="13">
        <f ca="1">ROUNDDOWN(C223*Лист1!$B$6+RAND(),)</f>
        <v>2</v>
      </c>
      <c r="G223" s="18">
        <f ca="1">ROUNDDOWN(D223*Лист1!$B$6+RAND(),)</f>
        <v>34</v>
      </c>
      <c r="H223" s="18">
        <f ca="1">ROUNDDOWN(E223*Лист1!$B$6+RAND(),)</f>
        <v>2116</v>
      </c>
      <c r="I223" s="13">
        <f ca="1">FLOOR(G223/2*Fert,1)</f>
        <v>51</v>
      </c>
      <c r="J223" s="19">
        <f ca="1">ROUNDDOWN((I223-G223)*Лист1!$B$7+RAND(),)</f>
        <v>12</v>
      </c>
      <c r="K223" s="13">
        <f t="shared" ca="1" si="27"/>
        <v>3174</v>
      </c>
      <c r="L223" s="19">
        <f ca="1">ROUNDDOWN((K223-H223)*Лист1!$B$7+RAND(),)</f>
        <v>741</v>
      </c>
      <c r="M223" s="13">
        <f ca="1">ROUNDDOWN(F223*Лист1!$B$11+RAND(),)</f>
        <v>2</v>
      </c>
      <c r="N223" s="13">
        <f ca="1">ROUNDDOWN(G223*Лист1!$B$10+RAND(),)</f>
        <v>26</v>
      </c>
      <c r="O223" s="13">
        <f ca="1">ROUNDDOWN(H223*Лист1!$B$10+RAND(),)</f>
        <v>1650</v>
      </c>
      <c r="P223" s="24">
        <f ca="1">IFERROR(IF((C_child+assist*F223/J223)&gt;1,1,C_child+assist*F223/J223),0)</f>
        <v>0.64166666666666661</v>
      </c>
      <c r="Q223" s="13">
        <f t="shared" ca="1" si="30"/>
        <v>8</v>
      </c>
      <c r="R223" s="13">
        <f ca="1">ROUNDDOWN(L223*Лист1!$B$12+RAND(),)</f>
        <v>371</v>
      </c>
      <c r="S223" s="12">
        <f ca="1">F223*Лист1!$B$8+G223*Лист1!$B$8+J223*Лист1!$B$9+H223*Лист1!$B$8+L223*Лист1!$B$9</f>
        <v>72090</v>
      </c>
      <c r="T223" s="12">
        <f ca="1">M223*Лист1!$B$8+N223*Лист1!$B$8+Q223*Лист1!$B$9+O223*Лист1!$B$8+$R$5*Лист1!$B$9</f>
        <v>51570</v>
      </c>
      <c r="U223" s="12">
        <f t="shared" ca="1" si="28"/>
        <v>3</v>
      </c>
      <c r="V223" s="13">
        <f ca="1">ROUNDDOWN(IF($U223=1,F223,0)+IF($U223=2,M223*R_/$T223,0)+IF($U223=3,F223-(F223-M223)*($S223-R_)/($S223-$T223),0),)</f>
        <v>2</v>
      </c>
      <c r="W223" s="13">
        <f ca="1">ROUNDDOWN(IF($U223=1,G223,0)+IF($U223=2,N223*R_/$T223,0)+IF($U223=3,G223-(G223-N223)*($S223-R_)/($S223-$T223),0),)</f>
        <v>32</v>
      </c>
      <c r="X223" s="13">
        <f ca="1">ROUNDDOWN(IF($U223=1,H223,0)+IF($U223=2,O223*R_/$T223,0)+IF($U223=3,H223-(H223-O223)*($S223-R_)/($S223-$T223),0),)</f>
        <v>2000</v>
      </c>
      <c r="Y223" s="10">
        <f ca="1">ROUNDDOWN(IF($U223=1,J223,0)+IF($U223=2,Q223*R_/$T223,0)+IF($U223=3,IF(J223-(J223-Q223)*($S223-R_)/($S223-$T223)&gt;J223,J223,J223-(J223-Q223)*($S223-R_)/($S223-$T223)),0),)</f>
        <v>11</v>
      </c>
      <c r="Z223" s="10">
        <f ca="1">ROUNDDOWN(IF($U223=1,L223,0)+IF($U223=2,R223*R_/$T223,0)+IF($U223=3,L223-(L223-R223)*($S223-R_)/($S223-$T223),0),)</f>
        <v>649</v>
      </c>
      <c r="AA223" s="13">
        <f t="shared" ca="1" si="31"/>
        <v>45</v>
      </c>
      <c r="AB223" s="45">
        <f t="shared" ca="1" si="33"/>
        <v>2649</v>
      </c>
      <c r="AP223" s="29"/>
    </row>
    <row r="224" spans="1:42" x14ac:dyDescent="0.3">
      <c r="A224" s="13">
        <v>219</v>
      </c>
      <c r="B224" s="13">
        <f t="shared" ca="1" si="29"/>
        <v>45</v>
      </c>
      <c r="C224" s="13">
        <f ca="1">FLOOR(V223+Y223*Лист1!$B$2,1)</f>
        <v>3</v>
      </c>
      <c r="D224" s="12">
        <f t="shared" ca="1" si="26"/>
        <v>42</v>
      </c>
      <c r="E224" s="12">
        <f t="shared" ca="1" si="32"/>
        <v>2649</v>
      </c>
      <c r="F224" s="13">
        <f ca="1">ROUNDDOWN(C224*Лист1!$B$6+RAND(),)</f>
        <v>2</v>
      </c>
      <c r="G224" s="18">
        <f ca="1">ROUNDDOWN(D224*Лист1!$B$6+RAND(),)</f>
        <v>33</v>
      </c>
      <c r="H224" s="18">
        <f ca="1">ROUNDDOWN(E224*Лист1!$B$6+RAND(),)</f>
        <v>2119</v>
      </c>
      <c r="I224" s="13">
        <f ca="1">FLOOR(G224/2*Fert,1)</f>
        <v>49</v>
      </c>
      <c r="J224" s="19">
        <f ca="1">ROUNDDOWN((I224-G224)*Лист1!$B$7+RAND(),)</f>
        <v>11</v>
      </c>
      <c r="K224" s="13">
        <f t="shared" ca="1" si="27"/>
        <v>3178</v>
      </c>
      <c r="L224" s="19">
        <f ca="1">ROUNDDOWN((K224-H224)*Лист1!$B$7+RAND(),)</f>
        <v>742</v>
      </c>
      <c r="M224" s="13">
        <f ca="1">ROUNDDOWN(F224*Лист1!$B$11+RAND(),)</f>
        <v>2</v>
      </c>
      <c r="N224" s="13">
        <f ca="1">ROUNDDOWN(G224*Лист1!$B$10+RAND(),)</f>
        <v>26</v>
      </c>
      <c r="O224" s="13">
        <f ca="1">ROUNDDOWN(H224*Лист1!$B$10+RAND(),)</f>
        <v>1653</v>
      </c>
      <c r="P224" s="24">
        <f ca="1">IFERROR(IF((C_child+assist*F224/J224)&gt;1,1,C_child+assist*F224/J224),0)</f>
        <v>0.65454545454545454</v>
      </c>
      <c r="Q224" s="13">
        <f t="shared" ca="1" si="30"/>
        <v>8</v>
      </c>
      <c r="R224" s="13">
        <f ca="1">ROUNDDOWN(L224*Лист1!$B$12+RAND(),)</f>
        <v>371</v>
      </c>
      <c r="S224" s="12">
        <f ca="1">F224*Лист1!$B$8+G224*Лист1!$B$8+J224*Лист1!$B$9+H224*Лист1!$B$8+L224*Лист1!$B$9</f>
        <v>72150</v>
      </c>
      <c r="T224" s="12">
        <f ca="1">M224*Лист1!$B$8+N224*Лист1!$B$8+Q224*Лист1!$B$9+O224*Лист1!$B$8+$R$5*Лист1!$B$9</f>
        <v>51660</v>
      </c>
      <c r="U224" s="12">
        <f t="shared" ca="1" si="28"/>
        <v>3</v>
      </c>
      <c r="V224" s="13">
        <f ca="1">ROUNDDOWN(IF($U224=1,F224,0)+IF($U224=2,M224*R_/$T224,0)+IF($U224=3,F224-(F224-M224)*($S224-R_)/($S224-$T224),0),)</f>
        <v>2</v>
      </c>
      <c r="W224" s="13">
        <f ca="1">ROUNDDOWN(IF($U224=1,G224,0)+IF($U224=2,N224*R_/$T224,0)+IF($U224=3,G224-(G224-N224)*($S224-R_)/($S224-$T224),0),)</f>
        <v>31</v>
      </c>
      <c r="X224" s="13">
        <f ca="1">ROUNDDOWN(IF($U224=1,H224,0)+IF($U224=2,O224*R_/$T224,0)+IF($U224=3,H224-(H224-O224)*($S224-R_)/($S224-$T224),0),)</f>
        <v>2001</v>
      </c>
      <c r="Y224" s="10">
        <f ca="1">ROUNDDOWN(IF($U224=1,J224,0)+IF($U224=2,Q224*R_/$T224,0)+IF($U224=3,IF(J224-(J224-Q224)*($S224-R_)/($S224-$T224)&gt;J224,J224,J224-(J224-Q224)*($S224-R_)/($S224-$T224)),0),)</f>
        <v>10</v>
      </c>
      <c r="Z224" s="10">
        <f ca="1">ROUNDDOWN(IF($U224=1,L224,0)+IF($U224=2,R224*R_/$T224,0)+IF($U224=3,L224-(L224-R224)*($S224-R_)/($S224-$T224),0),)</f>
        <v>648</v>
      </c>
      <c r="AA224" s="13">
        <f t="shared" ca="1" si="31"/>
        <v>43</v>
      </c>
      <c r="AB224" s="45">
        <f t="shared" ca="1" si="33"/>
        <v>2649</v>
      </c>
      <c r="AP224" s="29"/>
    </row>
    <row r="225" spans="1:42" x14ac:dyDescent="0.3">
      <c r="A225" s="13">
        <v>220</v>
      </c>
      <c r="B225" s="13">
        <f t="shared" ca="1" si="29"/>
        <v>43</v>
      </c>
      <c r="C225" s="13">
        <f ca="1">FLOOR(V224+Y224*Лист1!$B$2,1)</f>
        <v>3</v>
      </c>
      <c r="D225" s="12">
        <f t="shared" ca="1" si="26"/>
        <v>40</v>
      </c>
      <c r="E225" s="12">
        <f t="shared" ca="1" si="32"/>
        <v>2649</v>
      </c>
      <c r="F225" s="13">
        <f ca="1">ROUNDDOWN(C225*Лист1!$B$6+RAND(),)</f>
        <v>3</v>
      </c>
      <c r="G225" s="18">
        <f ca="1">ROUNDDOWN(D225*Лист1!$B$6+RAND(),)</f>
        <v>32</v>
      </c>
      <c r="H225" s="18">
        <f ca="1">ROUNDDOWN(E225*Лист1!$B$6+RAND(),)</f>
        <v>2119</v>
      </c>
      <c r="I225" s="13">
        <f ca="1">FLOOR(G225/2*Fert,1)</f>
        <v>48</v>
      </c>
      <c r="J225" s="19">
        <f ca="1">ROUNDDOWN((I225-G225)*Лист1!$B$7+RAND(),)</f>
        <v>11</v>
      </c>
      <c r="K225" s="13">
        <f t="shared" ca="1" si="27"/>
        <v>3178</v>
      </c>
      <c r="L225" s="19">
        <f ca="1">ROUNDDOWN((K225-H225)*Лист1!$B$7+RAND(),)</f>
        <v>741</v>
      </c>
      <c r="M225" s="13">
        <f ca="1">ROUNDDOWN(F225*Лист1!$B$11+RAND(),)</f>
        <v>2</v>
      </c>
      <c r="N225" s="13">
        <f ca="1">ROUNDDOWN(G225*Лист1!$B$10+RAND(),)</f>
        <v>25</v>
      </c>
      <c r="O225" s="13">
        <f ca="1">ROUNDDOWN(H225*Лист1!$B$10+RAND(),)</f>
        <v>1653</v>
      </c>
      <c r="P225" s="24">
        <f ca="1">IFERROR(IF((C_child+assist*F225/J225)&gt;1,1,C_child+assist*F225/J225),0)</f>
        <v>0.73181818181818181</v>
      </c>
      <c r="Q225" s="13">
        <f t="shared" ca="1" si="30"/>
        <v>9</v>
      </c>
      <c r="R225" s="13">
        <f ca="1">ROUNDDOWN(L225*Лист1!$B$12+RAND(),)</f>
        <v>371</v>
      </c>
      <c r="S225" s="12">
        <f ca="1">F225*Лист1!$B$8+G225*Лист1!$B$8+J225*Лист1!$B$9+H225*Лист1!$B$8+L225*Лист1!$B$9</f>
        <v>72140</v>
      </c>
      <c r="T225" s="12">
        <f ca="1">M225*Лист1!$B$8+N225*Лист1!$B$8+Q225*Лист1!$B$9+O225*Лист1!$B$8+$R$5*Лист1!$B$9</f>
        <v>51640</v>
      </c>
      <c r="U225" s="12">
        <f t="shared" ca="1" si="28"/>
        <v>3</v>
      </c>
      <c r="V225" s="13">
        <f ca="1">ROUNDDOWN(IF($U225=1,F225,0)+IF($U225=2,M225*R_/$T225,0)+IF($U225=3,F225-(F225-M225)*($S225-R_)/($S225-$T225),0),)</f>
        <v>2</v>
      </c>
      <c r="W225" s="13">
        <f ca="1">ROUNDDOWN(IF($U225=1,G225,0)+IF($U225=2,N225*R_/$T225,0)+IF($U225=3,G225-(G225-N225)*($S225-R_)/($S225-$T225),0),)</f>
        <v>30</v>
      </c>
      <c r="X225" s="13">
        <f ca="1">ROUNDDOWN(IF($U225=1,H225,0)+IF($U225=2,O225*R_/$T225,0)+IF($U225=3,H225-(H225-O225)*($S225-R_)/($S225-$T225),0),)</f>
        <v>2002</v>
      </c>
      <c r="Y225" s="10">
        <f ca="1">ROUNDDOWN(IF($U225=1,J225,0)+IF($U225=2,Q225*R_/$T225,0)+IF($U225=3,IF(J225-(J225-Q225)*($S225-R_)/($S225-$T225)&gt;J225,J225,J225-(J225-Q225)*($S225-R_)/($S225-$T225)),0),)</f>
        <v>10</v>
      </c>
      <c r="Z225" s="10">
        <f ca="1">ROUNDDOWN(IF($U225=1,L225,0)+IF($U225=2,R225*R_/$T225,0)+IF($U225=3,L225-(L225-R225)*($S225-R_)/($S225-$T225),0),)</f>
        <v>648</v>
      </c>
      <c r="AA225" s="13">
        <f t="shared" ca="1" si="31"/>
        <v>42</v>
      </c>
      <c r="AB225" s="45">
        <f t="shared" ca="1" si="33"/>
        <v>2650</v>
      </c>
      <c r="AP225" s="29"/>
    </row>
    <row r="226" spans="1:42" x14ac:dyDescent="0.3">
      <c r="A226" s="13">
        <v>221</v>
      </c>
      <c r="B226" s="13">
        <f t="shared" ca="1" si="29"/>
        <v>42</v>
      </c>
      <c r="C226" s="13">
        <f ca="1">FLOOR(V225+Y225*Лист1!$B$2,1)</f>
        <v>3</v>
      </c>
      <c r="D226" s="12">
        <f t="shared" ca="1" si="26"/>
        <v>39</v>
      </c>
      <c r="E226" s="12">
        <f t="shared" ca="1" si="32"/>
        <v>2650</v>
      </c>
      <c r="F226" s="13">
        <f ca="1">ROUNDDOWN(C226*Лист1!$B$6+RAND(),)</f>
        <v>2</v>
      </c>
      <c r="G226" s="18">
        <f ca="1">ROUNDDOWN(D226*Лист1!$B$6+RAND(),)</f>
        <v>31</v>
      </c>
      <c r="H226" s="18">
        <f ca="1">ROUNDDOWN(E226*Лист1!$B$6+RAND(),)</f>
        <v>2120</v>
      </c>
      <c r="I226" s="13">
        <f ca="1">FLOOR(G226/2*Fert,1)</f>
        <v>46</v>
      </c>
      <c r="J226" s="19">
        <f ca="1">ROUNDDOWN((I226-G226)*Лист1!$B$7+RAND(),)</f>
        <v>11</v>
      </c>
      <c r="K226" s="13">
        <f t="shared" ca="1" si="27"/>
        <v>3180</v>
      </c>
      <c r="L226" s="19">
        <f ca="1">ROUNDDOWN((K226-H226)*Лист1!$B$7+RAND(),)</f>
        <v>742</v>
      </c>
      <c r="M226" s="13">
        <f ca="1">ROUNDDOWN(F226*Лист1!$B$11+RAND(),)</f>
        <v>1</v>
      </c>
      <c r="N226" s="13">
        <f ca="1">ROUNDDOWN(G226*Лист1!$B$10+RAND(),)</f>
        <v>24</v>
      </c>
      <c r="O226" s="13">
        <f ca="1">ROUNDDOWN(H226*Лист1!$B$10+RAND(),)</f>
        <v>1653</v>
      </c>
      <c r="P226" s="24">
        <f ca="1">IFERROR(IF((C_child+assist*F226/J226)&gt;1,1,C_child+assist*F226/J226),0)</f>
        <v>0.65454545454545454</v>
      </c>
      <c r="Q226" s="13">
        <f t="shared" ca="1" si="30"/>
        <v>7</v>
      </c>
      <c r="R226" s="13">
        <f ca="1">ROUNDDOWN(L226*Лист1!$B$12+RAND(),)</f>
        <v>371</v>
      </c>
      <c r="S226" s="12">
        <f ca="1">F226*Лист1!$B$8+G226*Лист1!$B$8+J226*Лист1!$B$9+H226*Лист1!$B$8+L226*Лист1!$B$9</f>
        <v>72120</v>
      </c>
      <c r="T226" s="12">
        <f ca="1">M226*Лист1!$B$8+N226*Лист1!$B$8+Q226*Лист1!$B$9+O226*Лист1!$B$8+$R$5*Лист1!$B$9</f>
        <v>51560</v>
      </c>
      <c r="U226" s="12">
        <f t="shared" ca="1" si="28"/>
        <v>3</v>
      </c>
      <c r="V226" s="13">
        <f ca="1">ROUNDDOWN(IF($U226=1,F226,0)+IF($U226=2,M226*R_/$T226,0)+IF($U226=3,F226-(F226-M226)*($S226-R_)/($S226-$T226),0),)</f>
        <v>1</v>
      </c>
      <c r="W226" s="13">
        <f ca="1">ROUNDDOWN(IF($U226=1,G226,0)+IF($U226=2,N226*R_/$T226,0)+IF($U226=3,G226-(G226-N226)*($S226-R_)/($S226-$T226),0),)</f>
        <v>29</v>
      </c>
      <c r="X226" s="13">
        <f ca="1">ROUNDDOWN(IF($U226=1,H226,0)+IF($U226=2,O226*R_/$T226,0)+IF($U226=3,H226-(H226-O226)*($S226-R_)/($S226-$T226),0),)</f>
        <v>2003</v>
      </c>
      <c r="Y226" s="10">
        <f ca="1">ROUNDDOWN(IF($U226=1,J226,0)+IF($U226=2,Q226*R_/$T226,0)+IF($U226=3,IF(J226-(J226-Q226)*($S226-R_)/($S226-$T226)&gt;J226,J226,J226-(J226-Q226)*($S226-R_)/($S226-$T226)),0),)</f>
        <v>10</v>
      </c>
      <c r="Z226" s="10">
        <f ca="1">ROUNDDOWN(IF($U226=1,L226,0)+IF($U226=2,R226*R_/$T226,0)+IF($U226=3,L226-(L226-R226)*($S226-R_)/($S226-$T226),0),)</f>
        <v>649</v>
      </c>
      <c r="AA226" s="13">
        <f t="shared" ca="1" si="31"/>
        <v>40</v>
      </c>
      <c r="AB226" s="45">
        <f t="shared" ca="1" si="33"/>
        <v>2652</v>
      </c>
      <c r="AP226" s="29"/>
    </row>
    <row r="227" spans="1:42" x14ac:dyDescent="0.3">
      <c r="A227" s="13">
        <v>222</v>
      </c>
      <c r="B227" s="13">
        <f t="shared" ca="1" si="29"/>
        <v>40</v>
      </c>
      <c r="C227" s="13">
        <f ca="1">FLOOR(V226+Y226*Лист1!$B$2,1)</f>
        <v>2</v>
      </c>
      <c r="D227" s="12">
        <f t="shared" ca="1" si="26"/>
        <v>38</v>
      </c>
      <c r="E227" s="12">
        <f t="shared" ca="1" si="32"/>
        <v>2652</v>
      </c>
      <c r="F227" s="13">
        <f ca="1">ROUNDDOWN(C227*Лист1!$B$6+RAND(),)</f>
        <v>1</v>
      </c>
      <c r="G227" s="18">
        <f ca="1">ROUNDDOWN(D227*Лист1!$B$6+RAND(),)</f>
        <v>31</v>
      </c>
      <c r="H227" s="18">
        <f ca="1">ROUNDDOWN(E227*Лист1!$B$6+RAND(),)</f>
        <v>2122</v>
      </c>
      <c r="I227" s="13">
        <f ca="1">FLOOR(G227/2*Fert,1)</f>
        <v>46</v>
      </c>
      <c r="J227" s="19">
        <f ca="1">ROUNDDOWN((I227-G227)*Лист1!$B$7+RAND(),)</f>
        <v>11</v>
      </c>
      <c r="K227" s="13">
        <f t="shared" ca="1" si="27"/>
        <v>3183</v>
      </c>
      <c r="L227" s="19">
        <f ca="1">ROUNDDOWN((K227-H227)*Лист1!$B$7+RAND(),)</f>
        <v>743</v>
      </c>
      <c r="M227" s="13">
        <f ca="1">ROUNDDOWN(F227*Лист1!$B$11+RAND(),)</f>
        <v>1</v>
      </c>
      <c r="N227" s="13">
        <f ca="1">ROUNDDOWN(G227*Лист1!$B$10+RAND(),)</f>
        <v>24</v>
      </c>
      <c r="O227" s="13">
        <f ca="1">ROUNDDOWN(H227*Лист1!$B$10+RAND(),)</f>
        <v>1655</v>
      </c>
      <c r="P227" s="24">
        <f ca="1">IFERROR(IF((C_child+assist*F227/J227)&gt;1,1,C_child+assist*F227/J227),0)</f>
        <v>0.57727272727272727</v>
      </c>
      <c r="Q227" s="13">
        <f t="shared" ca="1" si="30"/>
        <v>7</v>
      </c>
      <c r="R227" s="13">
        <f ca="1">ROUNDDOWN(L227*Лист1!$B$12+RAND(),)</f>
        <v>371</v>
      </c>
      <c r="S227" s="12">
        <f ca="1">F227*Лист1!$B$8+G227*Лист1!$B$8+J227*Лист1!$B$9+H227*Лист1!$B$8+L227*Лист1!$B$9</f>
        <v>72160</v>
      </c>
      <c r="T227" s="12">
        <f ca="1">M227*Лист1!$B$8+N227*Лист1!$B$8+Q227*Лист1!$B$9+O227*Лист1!$B$8+$R$5*Лист1!$B$9</f>
        <v>51620</v>
      </c>
      <c r="U227" s="12">
        <f t="shared" ca="1" si="28"/>
        <v>3</v>
      </c>
      <c r="V227" s="13">
        <f ca="1">ROUNDDOWN(IF($U227=1,F227,0)+IF($U227=2,M227*R_/$T227,0)+IF($U227=3,F227-(F227-M227)*($S227-R_)/($S227-$T227),0),)</f>
        <v>1</v>
      </c>
      <c r="W227" s="13">
        <f ca="1">ROUNDDOWN(IF($U227=1,G227,0)+IF($U227=2,N227*R_/$T227,0)+IF($U227=3,G227-(G227-N227)*($S227-R_)/($S227-$T227),0),)</f>
        <v>29</v>
      </c>
      <c r="X227" s="13">
        <f ca="1">ROUNDDOWN(IF($U227=1,H227,0)+IF($U227=2,O227*R_/$T227,0)+IF($U227=3,H227-(H227-O227)*($S227-R_)/($S227-$T227),0),)</f>
        <v>2004</v>
      </c>
      <c r="Y227" s="10">
        <f ca="1">ROUNDDOWN(IF($U227=1,J227,0)+IF($U227=2,Q227*R_/$T227,0)+IF($U227=3,IF(J227-(J227-Q227)*($S227-R_)/($S227-$T227)&gt;J227,J227,J227-(J227-Q227)*($S227-R_)/($S227-$T227)),0),)</f>
        <v>9</v>
      </c>
      <c r="Z227" s="10">
        <f ca="1">ROUNDDOWN(IF($U227=1,L227,0)+IF($U227=2,R227*R_/$T227,0)+IF($U227=3,L227-(L227-R227)*($S227-R_)/($S227-$T227),0),)</f>
        <v>649</v>
      </c>
      <c r="AA227" s="13">
        <f t="shared" ca="1" si="31"/>
        <v>39</v>
      </c>
      <c r="AB227" s="45">
        <f t="shared" ca="1" si="33"/>
        <v>2653</v>
      </c>
      <c r="AP227" s="29"/>
    </row>
    <row r="228" spans="1:42" x14ac:dyDescent="0.3">
      <c r="A228" s="13">
        <v>223</v>
      </c>
      <c r="B228" s="13">
        <f t="shared" ca="1" si="29"/>
        <v>39</v>
      </c>
      <c r="C228" s="13">
        <f ca="1">FLOOR(V227+Y227*Лист1!$B$2,1)</f>
        <v>2</v>
      </c>
      <c r="D228" s="12">
        <f t="shared" ca="1" si="26"/>
        <v>37</v>
      </c>
      <c r="E228" s="12">
        <f t="shared" ca="1" si="32"/>
        <v>2653</v>
      </c>
      <c r="F228" s="13">
        <f ca="1">ROUNDDOWN(C228*Лист1!$B$6+RAND(),)</f>
        <v>1</v>
      </c>
      <c r="G228" s="18">
        <f ca="1">ROUNDDOWN(D228*Лист1!$B$6+RAND(),)</f>
        <v>30</v>
      </c>
      <c r="H228" s="18">
        <f ca="1">ROUNDDOWN(E228*Лист1!$B$6+RAND(),)</f>
        <v>2122</v>
      </c>
      <c r="I228" s="13">
        <f ca="1">FLOOR(G228/2*Fert,1)</f>
        <v>45</v>
      </c>
      <c r="J228" s="19">
        <f ca="1">ROUNDDOWN((I228-G228)*Лист1!$B$7+RAND(),)</f>
        <v>11</v>
      </c>
      <c r="K228" s="13">
        <f t="shared" ca="1" si="27"/>
        <v>3183</v>
      </c>
      <c r="L228" s="19">
        <f ca="1">ROUNDDOWN((K228-H228)*Лист1!$B$7+RAND(),)</f>
        <v>743</v>
      </c>
      <c r="M228" s="13">
        <f ca="1">ROUNDDOWN(F228*Лист1!$B$11+RAND(),)</f>
        <v>0</v>
      </c>
      <c r="N228" s="13">
        <f ca="1">ROUNDDOWN(G228*Лист1!$B$10+RAND(),)</f>
        <v>23</v>
      </c>
      <c r="O228" s="13">
        <f ca="1">ROUNDDOWN(H228*Лист1!$B$10+RAND(),)</f>
        <v>1655</v>
      </c>
      <c r="P228" s="24">
        <f ca="1">IFERROR(IF((C_child+assist*F228/J228)&gt;1,1,C_child+assist*F228/J228),0)</f>
        <v>0.57727272727272727</v>
      </c>
      <c r="Q228" s="13">
        <f t="shared" ca="1" si="30"/>
        <v>6</v>
      </c>
      <c r="R228" s="13">
        <f ca="1">ROUNDDOWN(L228*Лист1!$B$12+RAND(),)</f>
        <v>372</v>
      </c>
      <c r="S228" s="12">
        <f ca="1">F228*Лист1!$B$8+G228*Лист1!$B$8+J228*Лист1!$B$9+H228*Лист1!$B$8+L228*Лист1!$B$9</f>
        <v>72130</v>
      </c>
      <c r="T228" s="12">
        <f ca="1">M228*Лист1!$B$8+N228*Лист1!$B$8+Q228*Лист1!$B$9+O228*Лист1!$B$8+$R$5*Лист1!$B$9</f>
        <v>51550</v>
      </c>
      <c r="U228" s="12">
        <f t="shared" ca="1" si="28"/>
        <v>3</v>
      </c>
      <c r="V228" s="13">
        <f ca="1">ROUNDDOWN(IF($U228=1,F228,0)+IF($U228=2,M228*R_/$T228,0)+IF($U228=3,F228-(F228-M228)*($S228-R_)/($S228-$T228),0),)</f>
        <v>0</v>
      </c>
      <c r="W228" s="13">
        <f ca="1">ROUNDDOWN(IF($U228=1,G228,0)+IF($U228=2,N228*R_/$T228,0)+IF($U228=3,G228-(G228-N228)*($S228-R_)/($S228-$T228),0),)</f>
        <v>28</v>
      </c>
      <c r="X228" s="13">
        <f ca="1">ROUNDDOWN(IF($U228=1,H228,0)+IF($U228=2,O228*R_/$T228,0)+IF($U228=3,H228-(H228-O228)*($S228-R_)/($S228-$T228),0),)</f>
        <v>2005</v>
      </c>
      <c r="Y228" s="10">
        <f ca="1">ROUNDDOWN(IF($U228=1,J228,0)+IF($U228=2,Q228*R_/$T228,0)+IF($U228=3,IF(J228-(J228-Q228)*($S228-R_)/($S228-$T228)&gt;J228,J228,J228-(J228-Q228)*($S228-R_)/($S228-$T228)),0),)</f>
        <v>9</v>
      </c>
      <c r="Z228" s="10">
        <f ca="1">ROUNDDOWN(IF($U228=1,L228,0)+IF($U228=2,R228*R_/$T228,0)+IF($U228=3,L228-(L228-R228)*($S228-R_)/($S228-$T228),0),)</f>
        <v>650</v>
      </c>
      <c r="AA228" s="13">
        <f t="shared" ca="1" si="31"/>
        <v>37</v>
      </c>
      <c r="AB228" s="45">
        <f t="shared" ca="1" si="33"/>
        <v>2655</v>
      </c>
      <c r="AP228" s="29"/>
    </row>
    <row r="229" spans="1:42" x14ac:dyDescent="0.3">
      <c r="A229" s="13">
        <v>224</v>
      </c>
      <c r="B229" s="13">
        <f t="shared" ca="1" si="29"/>
        <v>37</v>
      </c>
      <c r="C229" s="13">
        <f ca="1">FLOOR(V228+Y228*Лист1!$B$2,1)</f>
        <v>1</v>
      </c>
      <c r="D229" s="12">
        <f t="shared" ca="1" si="26"/>
        <v>36</v>
      </c>
      <c r="E229" s="12">
        <f t="shared" ca="1" si="32"/>
        <v>2655</v>
      </c>
      <c r="F229" s="13">
        <f ca="1">ROUNDDOWN(C229*Лист1!$B$6+RAND(),)</f>
        <v>1</v>
      </c>
      <c r="G229" s="18">
        <f ca="1">ROUNDDOWN(D229*Лист1!$B$6+RAND(),)</f>
        <v>29</v>
      </c>
      <c r="H229" s="18">
        <f ca="1">ROUNDDOWN(E229*Лист1!$B$6+RAND(),)</f>
        <v>2124</v>
      </c>
      <c r="I229" s="13">
        <f ca="1">FLOOR(G229/2*Fert,1)</f>
        <v>43</v>
      </c>
      <c r="J229" s="19">
        <f ca="1">ROUNDDOWN((I229-G229)*Лист1!$B$7+RAND(),)</f>
        <v>10</v>
      </c>
      <c r="K229" s="13">
        <f t="shared" ca="1" si="27"/>
        <v>3186</v>
      </c>
      <c r="L229" s="19">
        <f ca="1">ROUNDDOWN((K229-H229)*Лист1!$B$7+RAND(),)</f>
        <v>743</v>
      </c>
      <c r="M229" s="13">
        <f ca="1">ROUNDDOWN(F229*Лист1!$B$11+RAND(),)</f>
        <v>1</v>
      </c>
      <c r="N229" s="13">
        <f ca="1">ROUNDDOWN(G229*Лист1!$B$10+RAND(),)</f>
        <v>22</v>
      </c>
      <c r="O229" s="13">
        <f ca="1">ROUNDDOWN(H229*Лист1!$B$10+RAND(),)</f>
        <v>1657</v>
      </c>
      <c r="P229" s="24">
        <f ca="1">IFERROR(IF((C_child+assist*F229/J229)&gt;1,1,C_child+assist*F229/J229),0)</f>
        <v>0.58499999999999996</v>
      </c>
      <c r="Q229" s="13">
        <f t="shared" ca="1" si="30"/>
        <v>6</v>
      </c>
      <c r="R229" s="13">
        <f ca="1">ROUNDDOWN(L229*Лист1!$B$12+RAND(),)</f>
        <v>371</v>
      </c>
      <c r="S229" s="12">
        <f ca="1">F229*Лист1!$B$8+G229*Лист1!$B$8+J229*Лист1!$B$9+H229*Лист1!$B$8+L229*Лист1!$B$9</f>
        <v>72150</v>
      </c>
      <c r="T229" s="12">
        <f ca="1">M229*Лист1!$B$8+N229*Лист1!$B$8+Q229*Лист1!$B$9+O229*Лист1!$B$8+$R$5*Лист1!$B$9</f>
        <v>51610</v>
      </c>
      <c r="U229" s="12">
        <f t="shared" ca="1" si="28"/>
        <v>3</v>
      </c>
      <c r="V229" s="13">
        <f ca="1">ROUNDDOWN(IF($U229=1,F229,0)+IF($U229=2,M229*R_/$T229,0)+IF($U229=3,F229-(F229-M229)*($S229-R_)/($S229-$T229),0),)</f>
        <v>1</v>
      </c>
      <c r="W229" s="13">
        <f ca="1">ROUNDDOWN(IF($U229=1,G229,0)+IF($U229=2,N229*R_/$T229,0)+IF($U229=3,G229-(G229-N229)*($S229-R_)/($S229-$T229),0),)</f>
        <v>27</v>
      </c>
      <c r="X229" s="13">
        <f ca="1">ROUNDDOWN(IF($U229=1,H229,0)+IF($U229=2,O229*R_/$T229,0)+IF($U229=3,H229-(H229-O229)*($S229-R_)/($S229-$T229),0),)</f>
        <v>2006</v>
      </c>
      <c r="Y229" s="10">
        <f ca="1">ROUNDDOWN(IF($U229=1,J229,0)+IF($U229=2,Q229*R_/$T229,0)+IF($U229=3,IF(J229-(J229-Q229)*($S229-R_)/($S229-$T229)&gt;J229,J229,J229-(J229-Q229)*($S229-R_)/($S229-$T229)),0),)</f>
        <v>8</v>
      </c>
      <c r="Z229" s="10">
        <f ca="1">ROUNDDOWN(IF($U229=1,L229,0)+IF($U229=2,R229*R_/$T229,0)+IF($U229=3,L229-(L229-R229)*($S229-R_)/($S229-$T229),0),)</f>
        <v>649</v>
      </c>
      <c r="AA229" s="13">
        <f t="shared" ca="1" si="31"/>
        <v>36</v>
      </c>
      <c r="AB229" s="45">
        <f t="shared" ca="1" si="33"/>
        <v>2655</v>
      </c>
      <c r="AP229" s="29"/>
    </row>
    <row r="230" spans="1:42" x14ac:dyDescent="0.3">
      <c r="A230" s="13">
        <v>225</v>
      </c>
      <c r="B230" s="13">
        <f t="shared" ca="1" si="29"/>
        <v>36</v>
      </c>
      <c r="C230" s="13">
        <f ca="1">FLOOR(V229+Y229*Лист1!$B$2,1)</f>
        <v>2</v>
      </c>
      <c r="D230" s="12">
        <f t="shared" ca="1" si="26"/>
        <v>34</v>
      </c>
      <c r="E230" s="12">
        <f t="shared" ca="1" si="32"/>
        <v>2655</v>
      </c>
      <c r="F230" s="13">
        <f ca="1">ROUNDDOWN(C230*Лист1!$B$6+RAND(),)</f>
        <v>1</v>
      </c>
      <c r="G230" s="18">
        <f ca="1">ROUNDDOWN(D230*Лист1!$B$6+RAND(),)</f>
        <v>27</v>
      </c>
      <c r="H230" s="18">
        <f ca="1">ROUNDDOWN(E230*Лист1!$B$6+RAND(),)</f>
        <v>2124</v>
      </c>
      <c r="I230" s="13">
        <f ca="1">FLOOR(G230/2*Fert,1)</f>
        <v>40</v>
      </c>
      <c r="J230" s="19">
        <f ca="1">ROUNDDOWN((I230-G230)*Лист1!$B$7+RAND(),)</f>
        <v>9</v>
      </c>
      <c r="K230" s="13">
        <f t="shared" ca="1" si="27"/>
        <v>3186</v>
      </c>
      <c r="L230" s="19">
        <f ca="1">ROUNDDOWN((K230-H230)*Лист1!$B$7+RAND(),)</f>
        <v>743</v>
      </c>
      <c r="M230" s="13">
        <f ca="1">ROUNDDOWN(F230*Лист1!$B$11+RAND(),)</f>
        <v>0</v>
      </c>
      <c r="N230" s="13">
        <f ca="1">ROUNDDOWN(G230*Лист1!$B$10+RAND(),)</f>
        <v>22</v>
      </c>
      <c r="O230" s="13">
        <f ca="1">ROUNDDOWN(H230*Лист1!$B$10+RAND(),)</f>
        <v>1657</v>
      </c>
      <c r="P230" s="24">
        <f ca="1">IFERROR(IF((C_child+assist*F230/J230)&gt;1,1,C_child+assist*F230/J230),0)</f>
        <v>0.59444444444444444</v>
      </c>
      <c r="Q230" s="13">
        <f t="shared" ca="1" si="30"/>
        <v>5</v>
      </c>
      <c r="R230" s="13">
        <f ca="1">ROUNDDOWN(L230*Лист1!$B$12+RAND(),)</f>
        <v>372</v>
      </c>
      <c r="S230" s="12">
        <f ca="1">F230*Лист1!$B$8+G230*Лист1!$B$8+J230*Лист1!$B$9+H230*Лист1!$B$8+L230*Лист1!$B$9</f>
        <v>72080</v>
      </c>
      <c r="T230" s="12">
        <f ca="1">M230*Лист1!$B$8+N230*Лист1!$B$8+Q230*Лист1!$B$9+O230*Лист1!$B$8+$R$5*Лист1!$B$9</f>
        <v>51570</v>
      </c>
      <c r="U230" s="12">
        <f t="shared" ca="1" si="28"/>
        <v>3</v>
      </c>
      <c r="V230" s="13">
        <f ca="1">ROUNDDOWN(IF($U230=1,F230,0)+IF($U230=2,M230*R_/$T230,0)+IF($U230=3,F230-(F230-M230)*($S230-R_)/($S230-$T230),0),)</f>
        <v>0</v>
      </c>
      <c r="W230" s="13">
        <f ca="1">ROUNDDOWN(IF($U230=1,G230,0)+IF($U230=2,N230*R_/$T230,0)+IF($U230=3,G230-(G230-N230)*($S230-R_)/($S230-$T230),0),)</f>
        <v>25</v>
      </c>
      <c r="X230" s="13">
        <f ca="1">ROUNDDOWN(IF($U230=1,H230,0)+IF($U230=2,O230*R_/$T230,0)+IF($U230=3,H230-(H230-O230)*($S230-R_)/($S230-$T230),0),)</f>
        <v>2008</v>
      </c>
      <c r="Y230" s="10">
        <f ca="1">ROUNDDOWN(IF($U230=1,J230,0)+IF($U230=2,Q230*R_/$T230,0)+IF($U230=3,IF(J230-(J230-Q230)*($S230-R_)/($S230-$T230)&gt;J230,J230,J230-(J230-Q230)*($S230-R_)/($S230-$T230)),0),)</f>
        <v>8</v>
      </c>
      <c r="Z230" s="10">
        <f ca="1">ROUNDDOWN(IF($U230=1,L230,0)+IF($U230=2,R230*R_/$T230,0)+IF($U230=3,L230-(L230-R230)*($S230-R_)/($S230-$T230),0),)</f>
        <v>651</v>
      </c>
      <c r="AA230" s="13">
        <f t="shared" ca="1" si="31"/>
        <v>33</v>
      </c>
      <c r="AB230" s="45">
        <f t="shared" ca="1" si="33"/>
        <v>2659</v>
      </c>
      <c r="AP230" s="29"/>
    </row>
    <row r="231" spans="1:42" x14ac:dyDescent="0.3">
      <c r="A231" s="13">
        <v>226</v>
      </c>
      <c r="B231" s="13">
        <f t="shared" ca="1" si="29"/>
        <v>33</v>
      </c>
      <c r="C231" s="13">
        <f ca="1">FLOOR(V230+Y230*Лист1!$B$2,1)</f>
        <v>1</v>
      </c>
      <c r="D231" s="12">
        <f t="shared" ca="1" si="26"/>
        <v>32</v>
      </c>
      <c r="E231" s="12">
        <f t="shared" ca="1" si="32"/>
        <v>2659</v>
      </c>
      <c r="F231" s="13">
        <f ca="1">ROUNDDOWN(C231*Лист1!$B$6+RAND(),)</f>
        <v>1</v>
      </c>
      <c r="G231" s="18">
        <f ca="1">ROUNDDOWN(D231*Лист1!$B$6+RAND(),)</f>
        <v>25</v>
      </c>
      <c r="H231" s="18">
        <f ca="1">ROUNDDOWN(E231*Лист1!$B$6+RAND(),)</f>
        <v>2127</v>
      </c>
      <c r="I231" s="13">
        <f ca="1">FLOOR(G231/2*Fert,1)</f>
        <v>37</v>
      </c>
      <c r="J231" s="19">
        <f ca="1">ROUNDDOWN((I231-G231)*Лист1!$B$7+RAND(),)</f>
        <v>8</v>
      </c>
      <c r="K231" s="13">
        <f t="shared" ca="1" si="27"/>
        <v>3190</v>
      </c>
      <c r="L231" s="19">
        <f ca="1">ROUNDDOWN((K231-H231)*Лист1!$B$7+RAND(),)</f>
        <v>745</v>
      </c>
      <c r="M231" s="13">
        <f ca="1">ROUNDDOWN(F231*Лист1!$B$11+RAND(),)</f>
        <v>1</v>
      </c>
      <c r="N231" s="13">
        <f ca="1">ROUNDDOWN(G231*Лист1!$B$10+RAND(),)</f>
        <v>19</v>
      </c>
      <c r="O231" s="13">
        <f ca="1">ROUNDDOWN(H231*Лист1!$B$10+RAND(),)</f>
        <v>1659</v>
      </c>
      <c r="P231" s="24">
        <f ca="1">IFERROR(IF((C_child+assist*F231/J231)&gt;1,1,C_child+assist*F231/J231),0)</f>
        <v>0.60624999999999996</v>
      </c>
      <c r="Q231" s="13">
        <f t="shared" ca="1" si="30"/>
        <v>5</v>
      </c>
      <c r="R231" s="13">
        <f ca="1">ROUNDDOWN(L231*Лист1!$B$12+RAND(),)</f>
        <v>373</v>
      </c>
      <c r="S231" s="12">
        <f ca="1">F231*Лист1!$B$8+G231*Лист1!$B$8+J231*Лист1!$B$9+H231*Лист1!$B$8+L231*Лист1!$B$9</f>
        <v>72120</v>
      </c>
      <c r="T231" s="12">
        <f ca="1">M231*Лист1!$B$8+N231*Лист1!$B$8+Q231*Лист1!$B$9+O231*Лист1!$B$8+$R$5*Лист1!$B$9</f>
        <v>51570</v>
      </c>
      <c r="U231" s="12">
        <f t="shared" ca="1" si="28"/>
        <v>3</v>
      </c>
      <c r="V231" s="13">
        <f ca="1">ROUNDDOWN(IF($U231=1,F231,0)+IF($U231=2,M231*R_/$T231,0)+IF($U231=3,F231-(F231-M231)*($S231-R_)/($S231-$T231),0),)</f>
        <v>1</v>
      </c>
      <c r="W231" s="13">
        <f ca="1">ROUNDDOWN(IF($U231=1,G231,0)+IF($U231=2,N231*R_/$T231,0)+IF($U231=3,G231-(G231-N231)*($S231-R_)/($S231-$T231),0),)</f>
        <v>23</v>
      </c>
      <c r="X231" s="13">
        <f ca="1">ROUNDDOWN(IF($U231=1,H231,0)+IF($U231=2,O231*R_/$T231,0)+IF($U231=3,H231-(H231-O231)*($S231-R_)/($S231-$T231),0),)</f>
        <v>2010</v>
      </c>
      <c r="Y231" s="10">
        <f ca="1">ROUNDDOWN(IF($U231=1,J231,0)+IF($U231=2,Q231*R_/$T231,0)+IF($U231=3,IF(J231-(J231-Q231)*($S231-R_)/($S231-$T231)&gt;J231,J231,J231-(J231-Q231)*($S231-R_)/($S231-$T231)),0),)</f>
        <v>7</v>
      </c>
      <c r="Z231" s="10">
        <f ca="1">ROUNDDOWN(IF($U231=1,L231,0)+IF($U231=2,R231*R_/$T231,0)+IF($U231=3,L231-(L231-R231)*($S231-R_)/($S231-$T231),0),)</f>
        <v>652</v>
      </c>
      <c r="AA231" s="13">
        <f t="shared" ca="1" si="31"/>
        <v>31</v>
      </c>
      <c r="AB231" s="45">
        <f t="shared" ca="1" si="33"/>
        <v>2662</v>
      </c>
      <c r="AP231" s="29"/>
    </row>
    <row r="232" spans="1:42" x14ac:dyDescent="0.3">
      <c r="A232" s="13">
        <v>227</v>
      </c>
      <c r="B232" s="13">
        <f t="shared" ca="1" si="29"/>
        <v>31</v>
      </c>
      <c r="C232" s="13">
        <f ca="1">FLOOR(V231+Y231*Лист1!$B$2,1)</f>
        <v>2</v>
      </c>
      <c r="D232" s="12">
        <f t="shared" ca="1" si="26"/>
        <v>29</v>
      </c>
      <c r="E232" s="12">
        <f t="shared" ca="1" si="32"/>
        <v>2662</v>
      </c>
      <c r="F232" s="13">
        <f ca="1">ROUNDDOWN(C232*Лист1!$B$6+RAND(),)</f>
        <v>1</v>
      </c>
      <c r="G232" s="18">
        <f ca="1">ROUNDDOWN(D232*Лист1!$B$6+RAND(),)</f>
        <v>23</v>
      </c>
      <c r="H232" s="18">
        <f ca="1">ROUNDDOWN(E232*Лист1!$B$6+RAND(),)</f>
        <v>2130</v>
      </c>
      <c r="I232" s="13">
        <f ca="1">FLOOR(G232/2*Fert,1)</f>
        <v>34</v>
      </c>
      <c r="J232" s="19">
        <f ca="1">ROUNDDOWN((I232-G232)*Лист1!$B$7+RAND(),)</f>
        <v>7</v>
      </c>
      <c r="K232" s="13">
        <f t="shared" ca="1" si="27"/>
        <v>3195</v>
      </c>
      <c r="L232" s="19">
        <f ca="1">ROUNDDOWN((K232-H232)*Лист1!$B$7+RAND(),)</f>
        <v>745</v>
      </c>
      <c r="M232" s="13">
        <f ca="1">ROUNDDOWN(F232*Лист1!$B$11+RAND(),)</f>
        <v>1</v>
      </c>
      <c r="N232" s="13">
        <f ca="1">ROUNDDOWN(G232*Лист1!$B$10+RAND(),)</f>
        <v>18</v>
      </c>
      <c r="O232" s="13">
        <f ca="1">ROUNDDOWN(H232*Лист1!$B$10+RAND(),)</f>
        <v>1662</v>
      </c>
      <c r="P232" s="24">
        <f ca="1">IFERROR(IF((C_child+assist*F232/J232)&gt;1,1,C_child+assist*F232/J232),0)</f>
        <v>0.62142857142857144</v>
      </c>
      <c r="Q232" s="13">
        <f t="shared" ca="1" si="30"/>
        <v>4</v>
      </c>
      <c r="R232" s="13">
        <f ca="1">ROUNDDOWN(L232*Лист1!$B$12+RAND(),)</f>
        <v>373</v>
      </c>
      <c r="S232" s="12">
        <f ca="1">F232*Лист1!$B$8+G232*Лист1!$B$8+J232*Лист1!$B$9+H232*Лист1!$B$8+L232*Лист1!$B$9</f>
        <v>72140</v>
      </c>
      <c r="T232" s="12">
        <f ca="1">M232*Лист1!$B$8+N232*Лист1!$B$8+Q232*Лист1!$B$9+O232*Лист1!$B$8+$R$5*Лист1!$B$9</f>
        <v>51620</v>
      </c>
      <c r="U232" s="12">
        <f t="shared" ca="1" si="28"/>
        <v>3</v>
      </c>
      <c r="V232" s="13">
        <f ca="1">ROUNDDOWN(IF($U232=1,F232,0)+IF($U232=2,M232*R_/$T232,0)+IF($U232=3,F232-(F232-M232)*($S232-R_)/($S232-$T232),0),)</f>
        <v>1</v>
      </c>
      <c r="W232" s="13">
        <f ca="1">ROUNDDOWN(IF($U232=1,G232,0)+IF($U232=2,N232*R_/$T232,0)+IF($U232=3,G232-(G232-N232)*($S232-R_)/($S232-$T232),0),)</f>
        <v>21</v>
      </c>
      <c r="X232" s="13">
        <f ca="1">ROUNDDOWN(IF($U232=1,H232,0)+IF($U232=2,O232*R_/$T232,0)+IF($U232=3,H232-(H232-O232)*($S232-R_)/($S232-$T232),0),)</f>
        <v>2012</v>
      </c>
      <c r="Y232" s="10">
        <f ca="1">ROUNDDOWN(IF($U232=1,J232,0)+IF($U232=2,Q232*R_/$T232,0)+IF($U232=3,IF(J232-(J232-Q232)*($S232-R_)/($S232-$T232)&gt;J232,J232,J232-(J232-Q232)*($S232-R_)/($S232-$T232)),0),)</f>
        <v>6</v>
      </c>
      <c r="Z232" s="10">
        <f ca="1">ROUNDDOWN(IF($U232=1,L232,0)+IF($U232=2,R232*R_/$T232,0)+IF($U232=3,L232-(L232-R232)*($S232-R_)/($S232-$T232),0),)</f>
        <v>651</v>
      </c>
      <c r="AA232" s="13">
        <f t="shared" ca="1" si="31"/>
        <v>28</v>
      </c>
      <c r="AB232" s="45">
        <f t="shared" ca="1" si="33"/>
        <v>2663</v>
      </c>
      <c r="AP232" s="29"/>
    </row>
    <row r="233" spans="1:42" x14ac:dyDescent="0.3">
      <c r="A233" s="13">
        <v>228</v>
      </c>
      <c r="B233" s="13">
        <f t="shared" ca="1" si="29"/>
        <v>28</v>
      </c>
      <c r="C233" s="13">
        <f ca="1">FLOOR(V232+Y232*Лист1!$B$2,1)</f>
        <v>1</v>
      </c>
      <c r="D233" s="12">
        <f t="shared" ca="1" si="26"/>
        <v>27</v>
      </c>
      <c r="E233" s="12">
        <f t="shared" ca="1" si="32"/>
        <v>2663</v>
      </c>
      <c r="F233" s="13">
        <f ca="1">ROUNDDOWN(C233*Лист1!$B$6+RAND(),)</f>
        <v>1</v>
      </c>
      <c r="G233" s="18">
        <f ca="1">ROUNDDOWN(D233*Лист1!$B$6+RAND(),)</f>
        <v>21</v>
      </c>
      <c r="H233" s="18">
        <f ca="1">ROUNDDOWN(E233*Лист1!$B$6+RAND(),)</f>
        <v>2130</v>
      </c>
      <c r="I233" s="13">
        <f ca="1">FLOOR(G233/2*Fert,1)</f>
        <v>31</v>
      </c>
      <c r="J233" s="19">
        <f ca="1">ROUNDDOWN((I233-G233)*Лист1!$B$7+RAND(),)</f>
        <v>7</v>
      </c>
      <c r="K233" s="13">
        <f t="shared" ca="1" si="27"/>
        <v>3195</v>
      </c>
      <c r="L233" s="19">
        <f ca="1">ROUNDDOWN((K233-H233)*Лист1!$B$7+RAND(),)</f>
        <v>746</v>
      </c>
      <c r="M233" s="13">
        <f ca="1">ROUNDDOWN(F233*Лист1!$B$11+RAND(),)</f>
        <v>1</v>
      </c>
      <c r="N233" s="13">
        <f ca="1">ROUNDDOWN(G233*Лист1!$B$10+RAND(),)</f>
        <v>17</v>
      </c>
      <c r="O233" s="13">
        <f ca="1">ROUNDDOWN(H233*Лист1!$B$10+RAND(),)</f>
        <v>1662</v>
      </c>
      <c r="P233" s="24">
        <f ca="1">IFERROR(IF((C_child+assist*F233/J233)&gt;1,1,C_child+assist*F233/J233),0)</f>
        <v>0.62142857142857144</v>
      </c>
      <c r="Q233" s="13">
        <f t="shared" ca="1" si="30"/>
        <v>4</v>
      </c>
      <c r="R233" s="13">
        <f ca="1">ROUNDDOWN(L233*Лист1!$B$12+RAND(),)</f>
        <v>373</v>
      </c>
      <c r="S233" s="12">
        <f ca="1">F233*Лист1!$B$8+G233*Лист1!$B$8+J233*Лист1!$B$9+H233*Лист1!$B$8+L233*Лист1!$B$9</f>
        <v>72090</v>
      </c>
      <c r="T233" s="12">
        <f ca="1">M233*Лист1!$B$8+N233*Лист1!$B$8+Q233*Лист1!$B$9+O233*Лист1!$B$8+$R$5*Лист1!$B$9</f>
        <v>51590</v>
      </c>
      <c r="U233" s="12">
        <f t="shared" ca="1" si="28"/>
        <v>3</v>
      </c>
      <c r="V233" s="13">
        <f ca="1">ROUNDDOWN(IF($U233=1,F233,0)+IF($U233=2,M233*R_/$T233,0)+IF($U233=3,F233-(F233-M233)*($S233-R_)/($S233-$T233),0),)</f>
        <v>1</v>
      </c>
      <c r="W233" s="13">
        <f ca="1">ROUNDDOWN(IF($U233=1,G233,0)+IF($U233=2,N233*R_/$T233,0)+IF($U233=3,G233-(G233-N233)*($S233-R_)/($S233-$T233),0),)</f>
        <v>20</v>
      </c>
      <c r="X233" s="13">
        <f ca="1">ROUNDDOWN(IF($U233=1,H233,0)+IF($U233=2,O233*R_/$T233,0)+IF($U233=3,H233-(H233-O233)*($S233-R_)/($S233-$T233),0),)</f>
        <v>2013</v>
      </c>
      <c r="Y233" s="10">
        <f ca="1">ROUNDDOWN(IF($U233=1,J233,0)+IF($U233=2,Q233*R_/$T233,0)+IF($U233=3,IF(J233-(J233-Q233)*($S233-R_)/($S233-$T233)&gt;J233,J233,J233-(J233-Q233)*($S233-R_)/($S233-$T233)),0),)</f>
        <v>6</v>
      </c>
      <c r="Z233" s="10">
        <f ca="1">ROUNDDOWN(IF($U233=1,L233,0)+IF($U233=2,R233*R_/$T233,0)+IF($U233=3,L233-(L233-R233)*($S233-R_)/($S233-$T233),0),)</f>
        <v>653</v>
      </c>
      <c r="AA233" s="13">
        <f t="shared" ca="1" si="31"/>
        <v>27</v>
      </c>
      <c r="AB233" s="45">
        <f t="shared" ca="1" si="33"/>
        <v>2666</v>
      </c>
      <c r="AP233" s="29"/>
    </row>
    <row r="234" spans="1:42" x14ac:dyDescent="0.3">
      <c r="A234" s="13">
        <v>229</v>
      </c>
      <c r="B234" s="13">
        <f t="shared" ca="1" si="29"/>
        <v>27</v>
      </c>
      <c r="C234" s="13">
        <f ca="1">FLOOR(V233+Y233*Лист1!$B$2,1)</f>
        <v>1</v>
      </c>
      <c r="D234" s="12">
        <f t="shared" ca="1" si="26"/>
        <v>26</v>
      </c>
      <c r="E234" s="12">
        <f t="shared" ca="1" si="32"/>
        <v>2666</v>
      </c>
      <c r="F234" s="13">
        <f ca="1">ROUNDDOWN(C234*Лист1!$B$6+RAND(),)</f>
        <v>1</v>
      </c>
      <c r="G234" s="18">
        <f ca="1">ROUNDDOWN(D234*Лист1!$B$6+RAND(),)</f>
        <v>21</v>
      </c>
      <c r="H234" s="18">
        <f ca="1">ROUNDDOWN(E234*Лист1!$B$6+RAND(),)</f>
        <v>2133</v>
      </c>
      <c r="I234" s="13">
        <f ca="1">FLOOR(G234/2*Fert,1)</f>
        <v>31</v>
      </c>
      <c r="J234" s="19">
        <f ca="1">ROUNDDOWN((I234-G234)*Лист1!$B$7+RAND(),)</f>
        <v>7</v>
      </c>
      <c r="K234" s="13">
        <f t="shared" ca="1" si="27"/>
        <v>3199</v>
      </c>
      <c r="L234" s="19">
        <f ca="1">ROUNDDOWN((K234-H234)*Лист1!$B$7+RAND(),)</f>
        <v>746</v>
      </c>
      <c r="M234" s="13">
        <f ca="1">ROUNDDOWN(F234*Лист1!$B$11+RAND(),)</f>
        <v>1</v>
      </c>
      <c r="N234" s="13">
        <f ca="1">ROUNDDOWN(G234*Лист1!$B$10+RAND(),)</f>
        <v>17</v>
      </c>
      <c r="O234" s="13">
        <f ca="1">ROUNDDOWN(H234*Лист1!$B$10+RAND(),)</f>
        <v>1664</v>
      </c>
      <c r="P234" s="24">
        <f ca="1">IFERROR(IF((C_child+assist*F234/J234)&gt;1,1,C_child+assist*F234/J234),0)</f>
        <v>0.62142857142857144</v>
      </c>
      <c r="Q234" s="13">
        <f t="shared" ca="1" si="30"/>
        <v>4</v>
      </c>
      <c r="R234" s="13">
        <f ca="1">ROUNDDOWN(L234*Лист1!$B$12+RAND(),)</f>
        <v>373</v>
      </c>
      <c r="S234" s="12">
        <f ca="1">F234*Лист1!$B$8+G234*Лист1!$B$8+J234*Лист1!$B$9+H234*Лист1!$B$8+L234*Лист1!$B$9</f>
        <v>72180</v>
      </c>
      <c r="T234" s="12">
        <f ca="1">M234*Лист1!$B$8+N234*Лист1!$B$8+Q234*Лист1!$B$9+O234*Лист1!$B$8+$R$5*Лист1!$B$9</f>
        <v>51650</v>
      </c>
      <c r="U234" s="12">
        <f t="shared" ca="1" si="28"/>
        <v>3</v>
      </c>
      <c r="V234" s="13">
        <f ca="1">ROUNDDOWN(IF($U234=1,F234,0)+IF($U234=2,M234*R_/$T234,0)+IF($U234=3,F234-(F234-M234)*($S234-R_)/($S234-$T234),0),)</f>
        <v>1</v>
      </c>
      <c r="W234" s="13">
        <f ca="1">ROUNDDOWN(IF($U234=1,G234,0)+IF($U234=2,N234*R_/$T234,0)+IF($U234=3,G234-(G234-N234)*($S234-R_)/($S234-$T234),0),)</f>
        <v>19</v>
      </c>
      <c r="X234" s="13">
        <f ca="1">ROUNDDOWN(IF($U234=1,H234,0)+IF($U234=2,O234*R_/$T234,0)+IF($U234=3,H234-(H234-O234)*($S234-R_)/($S234-$T234),0),)</f>
        <v>2014</v>
      </c>
      <c r="Y234" s="10">
        <f ca="1">ROUNDDOWN(IF($U234=1,J234,0)+IF($U234=2,Q234*R_/$T234,0)+IF($U234=3,IF(J234-(J234-Q234)*($S234-R_)/($S234-$T234)&gt;J234,J234,J234-(J234-Q234)*($S234-R_)/($S234-$T234)),0),)</f>
        <v>6</v>
      </c>
      <c r="Z234" s="10">
        <f ca="1">ROUNDDOWN(IF($U234=1,L234,0)+IF($U234=2,R234*R_/$T234,0)+IF($U234=3,L234-(L234-R234)*($S234-R_)/($S234-$T234),0),)</f>
        <v>651</v>
      </c>
      <c r="AA234" s="13">
        <f t="shared" ca="1" si="31"/>
        <v>26</v>
      </c>
      <c r="AB234" s="45">
        <f t="shared" ca="1" si="33"/>
        <v>2665</v>
      </c>
      <c r="AP234" s="29"/>
    </row>
    <row r="235" spans="1:42" x14ac:dyDescent="0.3">
      <c r="A235" s="13">
        <v>230</v>
      </c>
      <c r="B235" s="13">
        <f t="shared" ca="1" si="29"/>
        <v>26</v>
      </c>
      <c r="C235" s="13">
        <f ca="1">FLOOR(V234+Y234*Лист1!$B$2,1)</f>
        <v>1</v>
      </c>
      <c r="D235" s="12">
        <f t="shared" ca="1" si="26"/>
        <v>25</v>
      </c>
      <c r="E235" s="12">
        <f t="shared" ca="1" si="32"/>
        <v>2665</v>
      </c>
      <c r="F235" s="13">
        <f ca="1">ROUNDDOWN(C235*Лист1!$B$6+RAND(),)</f>
        <v>0</v>
      </c>
      <c r="G235" s="18">
        <f ca="1">ROUNDDOWN(D235*Лист1!$B$6+RAND(),)</f>
        <v>20</v>
      </c>
      <c r="H235" s="18">
        <f ca="1">ROUNDDOWN(E235*Лист1!$B$6+RAND(),)</f>
        <v>2132</v>
      </c>
      <c r="I235" s="13">
        <f ca="1">FLOOR(G235/2*Fert,1)</f>
        <v>30</v>
      </c>
      <c r="J235" s="19">
        <f ca="1">ROUNDDOWN((I235-G235)*Лист1!$B$7+RAND(),)</f>
        <v>7</v>
      </c>
      <c r="K235" s="13">
        <f t="shared" ca="1" si="27"/>
        <v>3198</v>
      </c>
      <c r="L235" s="19">
        <f ca="1">ROUNDDOWN((K235-H235)*Лист1!$B$7+RAND(),)</f>
        <v>746</v>
      </c>
      <c r="M235" s="13">
        <f ca="1">ROUNDDOWN(F235*Лист1!$B$11+RAND(),)</f>
        <v>0</v>
      </c>
      <c r="N235" s="13">
        <f ca="1">ROUNDDOWN(G235*Лист1!$B$10+RAND(),)</f>
        <v>16</v>
      </c>
      <c r="O235" s="13">
        <f ca="1">ROUNDDOWN(H235*Лист1!$B$10+RAND(),)</f>
        <v>1663</v>
      </c>
      <c r="P235" s="24">
        <f ca="1">IFERROR(IF((C_child+assist*F235/J235)&gt;1,1,C_child+assist*F235/J235),0)</f>
        <v>0.5</v>
      </c>
      <c r="Q235" s="13">
        <f t="shared" ca="1" si="30"/>
        <v>4</v>
      </c>
      <c r="R235" s="13">
        <f ca="1">ROUNDDOWN(L235*Лист1!$B$12+RAND(),)</f>
        <v>373</v>
      </c>
      <c r="S235" s="12">
        <f ca="1">F235*Лист1!$B$8+G235*Лист1!$B$8+J235*Лист1!$B$9+H235*Лист1!$B$8+L235*Лист1!$B$9</f>
        <v>72090</v>
      </c>
      <c r="T235" s="12">
        <f ca="1">M235*Лист1!$B$8+N235*Лист1!$B$8+Q235*Лист1!$B$9+O235*Лист1!$B$8+$R$5*Лист1!$B$9</f>
        <v>51560</v>
      </c>
      <c r="U235" s="12">
        <f t="shared" ca="1" si="28"/>
        <v>3</v>
      </c>
      <c r="V235" s="13">
        <f ca="1">ROUNDDOWN(IF($U235=1,F235,0)+IF($U235=2,M235*R_/$T235,0)+IF($U235=3,F235-(F235-M235)*($S235-R_)/($S235-$T235),0),)</f>
        <v>0</v>
      </c>
      <c r="W235" s="13">
        <f ca="1">ROUNDDOWN(IF($U235=1,G235,0)+IF($U235=2,N235*R_/$T235,0)+IF($U235=3,G235-(G235-N235)*($S235-R_)/($S235-$T235),0),)</f>
        <v>19</v>
      </c>
      <c r="X235" s="13">
        <f ca="1">ROUNDDOWN(IF($U235=1,H235,0)+IF($U235=2,O235*R_/$T235,0)+IF($U235=3,H235-(H235-O235)*($S235-R_)/($S235-$T235),0),)</f>
        <v>2015</v>
      </c>
      <c r="Y235" s="10">
        <f ca="1">ROUNDDOWN(IF($U235=1,J235,0)+IF($U235=2,Q235*R_/$T235,0)+IF($U235=3,IF(J235-(J235-Q235)*($S235-R_)/($S235-$T235)&gt;J235,J235,J235-(J235-Q235)*($S235-R_)/($S235-$T235)),0),)</f>
        <v>6</v>
      </c>
      <c r="Z235" s="10">
        <f ca="1">ROUNDDOWN(IF($U235=1,L235,0)+IF($U235=2,R235*R_/$T235,0)+IF($U235=3,L235-(L235-R235)*($S235-R_)/($S235-$T235),0),)</f>
        <v>653</v>
      </c>
      <c r="AA235" s="13">
        <f t="shared" ca="1" si="31"/>
        <v>25</v>
      </c>
      <c r="AB235" s="45">
        <f t="shared" ca="1" si="33"/>
        <v>2668</v>
      </c>
      <c r="AP235" s="29"/>
    </row>
    <row r="236" spans="1:42" x14ac:dyDescent="0.3">
      <c r="A236" s="13">
        <v>231</v>
      </c>
      <c r="B236" s="13">
        <f t="shared" ca="1" si="29"/>
        <v>25</v>
      </c>
      <c r="C236" s="13">
        <f ca="1">FLOOR(V235+Y235*Лист1!$B$2,1)</f>
        <v>0</v>
      </c>
      <c r="D236" s="12">
        <f t="shared" ca="1" si="26"/>
        <v>25</v>
      </c>
      <c r="E236" s="12">
        <f t="shared" ca="1" si="32"/>
        <v>2668</v>
      </c>
      <c r="F236" s="13">
        <f ca="1">ROUNDDOWN(C236*Лист1!$B$6+RAND(),)</f>
        <v>0</v>
      </c>
      <c r="G236" s="18">
        <f ca="1">ROUNDDOWN(D236*Лист1!$B$6+RAND(),)</f>
        <v>20</v>
      </c>
      <c r="H236" s="18">
        <f ca="1">ROUNDDOWN(E236*Лист1!$B$6+RAND(),)</f>
        <v>2135</v>
      </c>
      <c r="I236" s="13">
        <f ca="1">FLOOR(G236/2*Fert,1)</f>
        <v>30</v>
      </c>
      <c r="J236" s="19">
        <f ca="1">ROUNDDOWN((I236-G236)*Лист1!$B$7+RAND(),)</f>
        <v>7</v>
      </c>
      <c r="K236" s="13">
        <f t="shared" ca="1" si="27"/>
        <v>3202</v>
      </c>
      <c r="L236" s="19">
        <f ca="1">ROUNDDOWN((K236-H236)*Лист1!$B$7+RAND(),)</f>
        <v>747</v>
      </c>
      <c r="M236" s="13">
        <f ca="1">ROUNDDOWN(F236*Лист1!$B$11+RAND(),)</f>
        <v>0</v>
      </c>
      <c r="N236" s="13">
        <f ca="1">ROUNDDOWN(G236*Лист1!$B$10+RAND(),)</f>
        <v>15</v>
      </c>
      <c r="O236" s="13">
        <f ca="1">ROUNDDOWN(H236*Лист1!$B$10+RAND(),)</f>
        <v>1665</v>
      </c>
      <c r="P236" s="24">
        <f ca="1">IFERROR(IF((C_child+assist*F236/J236)&gt;1,1,C_child+assist*F236/J236),0)</f>
        <v>0.5</v>
      </c>
      <c r="Q236" s="13">
        <f t="shared" ca="1" si="30"/>
        <v>3</v>
      </c>
      <c r="R236" s="13">
        <f ca="1">ROUNDDOWN(L236*Лист1!$B$12+RAND(),)</f>
        <v>373</v>
      </c>
      <c r="S236" s="12">
        <f ca="1">F236*Лист1!$B$8+G236*Лист1!$B$8+J236*Лист1!$B$9+H236*Лист1!$B$8+L236*Лист1!$B$9</f>
        <v>72190</v>
      </c>
      <c r="T236" s="12">
        <f ca="1">M236*Лист1!$B$8+N236*Лист1!$B$8+Q236*Лист1!$B$9+O236*Лист1!$B$8+$R$5*Лист1!$B$9</f>
        <v>51580</v>
      </c>
      <c r="U236" s="12">
        <f t="shared" ca="1" si="28"/>
        <v>3</v>
      </c>
      <c r="V236" s="13">
        <f ca="1">ROUNDDOWN(IF($U236=1,F236,0)+IF($U236=2,M236*R_/$T236,0)+IF($U236=3,F236-(F236-M236)*($S236-R_)/($S236-$T236),0),)</f>
        <v>0</v>
      </c>
      <c r="W236" s="13">
        <f ca="1">ROUNDDOWN(IF($U236=1,G236,0)+IF($U236=2,N236*R_/$T236,0)+IF($U236=3,G236-(G236-N236)*($S236-R_)/($S236-$T236),0),)</f>
        <v>18</v>
      </c>
      <c r="X236" s="13">
        <f ca="1">ROUNDDOWN(IF($U236=1,H236,0)+IF($U236=2,O236*R_/$T236,0)+IF($U236=3,H236-(H236-O236)*($S236-R_)/($S236-$T236),0),)</f>
        <v>2016</v>
      </c>
      <c r="Y236" s="10">
        <f ca="1">ROUNDDOWN(IF($U236=1,J236,0)+IF($U236=2,Q236*R_/$T236,0)+IF($U236=3,IF(J236-(J236-Q236)*($S236-R_)/($S236-$T236)&gt;J236,J236,J236-(J236-Q236)*($S236-R_)/($S236-$T236)),0),)</f>
        <v>5</v>
      </c>
      <c r="Z236" s="10">
        <f ca="1">ROUNDDOWN(IF($U236=1,L236,0)+IF($U236=2,R236*R_/$T236,0)+IF($U236=3,L236-(L236-R236)*($S236-R_)/($S236-$T236),0),)</f>
        <v>652</v>
      </c>
      <c r="AA236" s="13">
        <f t="shared" ca="1" si="31"/>
        <v>23</v>
      </c>
      <c r="AB236" s="45">
        <f t="shared" ca="1" si="33"/>
        <v>2668</v>
      </c>
      <c r="AP236" s="29"/>
    </row>
    <row r="237" spans="1:42" x14ac:dyDescent="0.3">
      <c r="A237" s="13">
        <v>232</v>
      </c>
      <c r="B237" s="13">
        <f t="shared" ca="1" si="29"/>
        <v>23</v>
      </c>
      <c r="C237" s="13">
        <f ca="1">FLOOR(V236+Y236*Лист1!$B$2,1)</f>
        <v>0</v>
      </c>
      <c r="D237" s="12">
        <f t="shared" ca="1" si="26"/>
        <v>23</v>
      </c>
      <c r="E237" s="12">
        <f t="shared" ca="1" si="32"/>
        <v>2668</v>
      </c>
      <c r="F237" s="13">
        <f ca="1">ROUNDDOWN(C237*Лист1!$B$6+RAND(),)</f>
        <v>0</v>
      </c>
      <c r="G237" s="18">
        <f ca="1">ROUNDDOWN(D237*Лист1!$B$6+RAND(),)</f>
        <v>18</v>
      </c>
      <c r="H237" s="18">
        <f ca="1">ROUNDDOWN(E237*Лист1!$B$6+RAND(),)</f>
        <v>2134</v>
      </c>
      <c r="I237" s="13">
        <f ca="1">FLOOR(G237/2*Fert,1)</f>
        <v>27</v>
      </c>
      <c r="J237" s="19">
        <f ca="1">ROUNDDOWN((I237-G237)*Лист1!$B$7+RAND(),)</f>
        <v>7</v>
      </c>
      <c r="K237" s="13">
        <f t="shared" ca="1" si="27"/>
        <v>3201</v>
      </c>
      <c r="L237" s="19">
        <f ca="1">ROUNDDOWN((K237-H237)*Лист1!$B$7+RAND(),)</f>
        <v>747</v>
      </c>
      <c r="M237" s="13">
        <f ca="1">ROUNDDOWN(F237*Лист1!$B$11+RAND(),)</f>
        <v>0</v>
      </c>
      <c r="N237" s="13">
        <f ca="1">ROUNDDOWN(G237*Лист1!$B$10+RAND(),)</f>
        <v>14</v>
      </c>
      <c r="O237" s="13">
        <f ca="1">ROUNDDOWN(H237*Лист1!$B$10+RAND(),)</f>
        <v>1665</v>
      </c>
      <c r="P237" s="24">
        <f ca="1">IFERROR(IF((C_child+assist*F237/J237)&gt;1,1,C_child+assist*F237/J237),0)</f>
        <v>0.5</v>
      </c>
      <c r="Q237" s="13">
        <f t="shared" ca="1" si="30"/>
        <v>3</v>
      </c>
      <c r="R237" s="13">
        <f ca="1">ROUNDDOWN(L237*Лист1!$B$12+RAND(),)</f>
        <v>374</v>
      </c>
      <c r="S237" s="12">
        <f ca="1">F237*Лист1!$B$8+G237*Лист1!$B$8+J237*Лист1!$B$9+H237*Лист1!$B$8+L237*Лист1!$B$9</f>
        <v>72100</v>
      </c>
      <c r="T237" s="12">
        <f ca="1">M237*Лист1!$B$8+N237*Лист1!$B$8+Q237*Лист1!$B$9+O237*Лист1!$B$8+$R$5*Лист1!$B$9</f>
        <v>51550</v>
      </c>
      <c r="U237" s="12">
        <f t="shared" ca="1" si="28"/>
        <v>3</v>
      </c>
      <c r="V237" s="13">
        <f ca="1">ROUNDDOWN(IF($U237=1,F237,0)+IF($U237=2,M237*R_/$T237,0)+IF($U237=3,F237-(F237-M237)*($S237-R_)/($S237-$T237),0),)</f>
        <v>0</v>
      </c>
      <c r="W237" s="13">
        <f ca="1">ROUNDDOWN(IF($U237=1,G237,0)+IF($U237=2,N237*R_/$T237,0)+IF($U237=3,G237-(G237-N237)*($S237-R_)/($S237-$T237),0),)</f>
        <v>17</v>
      </c>
      <c r="X237" s="13">
        <f ca="1">ROUNDDOWN(IF($U237=1,H237,0)+IF($U237=2,O237*R_/$T237,0)+IF($U237=3,H237-(H237-O237)*($S237-R_)/($S237-$T237),0),)</f>
        <v>2017</v>
      </c>
      <c r="Y237" s="10">
        <f ca="1">ROUNDDOWN(IF($U237=1,J237,0)+IF($U237=2,Q237*R_/$T237,0)+IF($U237=3,IF(J237-(J237-Q237)*($S237-R_)/($S237-$T237)&gt;J237,J237,J237-(J237-Q237)*($S237-R_)/($S237-$T237)),0),)</f>
        <v>6</v>
      </c>
      <c r="Z237" s="10">
        <f ca="1">ROUNDDOWN(IF($U237=1,L237,0)+IF($U237=2,R237*R_/$T237,0)+IF($U237=3,L237-(L237-R237)*($S237-R_)/($S237-$T237),0),)</f>
        <v>654</v>
      </c>
      <c r="AA237" s="13">
        <f t="shared" ca="1" si="31"/>
        <v>23</v>
      </c>
      <c r="AB237" s="45">
        <f t="shared" ca="1" si="33"/>
        <v>2671</v>
      </c>
      <c r="AP237" s="29"/>
    </row>
    <row r="238" spans="1:42" x14ac:dyDescent="0.3">
      <c r="A238" s="13">
        <v>233</v>
      </c>
      <c r="B238" s="13">
        <f t="shared" ca="1" si="29"/>
        <v>23</v>
      </c>
      <c r="C238" s="13">
        <f ca="1">FLOOR(V237+Y237*Лист1!$B$2,1)</f>
        <v>0</v>
      </c>
      <c r="D238" s="12">
        <f t="shared" ca="1" si="26"/>
        <v>23</v>
      </c>
      <c r="E238" s="12">
        <f t="shared" ca="1" si="32"/>
        <v>2671</v>
      </c>
      <c r="F238" s="13">
        <f ca="1">ROUNDDOWN(C238*Лист1!$B$6+RAND(),)</f>
        <v>0</v>
      </c>
      <c r="G238" s="18">
        <f ca="1">ROUNDDOWN(D238*Лист1!$B$6+RAND(),)</f>
        <v>18</v>
      </c>
      <c r="H238" s="18">
        <f ca="1">ROUNDDOWN(E238*Лист1!$B$6+RAND(),)</f>
        <v>2137</v>
      </c>
      <c r="I238" s="13">
        <f ca="1">FLOOR(G238/2*Fert,1)</f>
        <v>27</v>
      </c>
      <c r="J238" s="19">
        <f ca="1">ROUNDDOWN((I238-G238)*Лист1!$B$7+RAND(),)</f>
        <v>6</v>
      </c>
      <c r="K238" s="13">
        <f t="shared" ca="1" si="27"/>
        <v>3205</v>
      </c>
      <c r="L238" s="19">
        <f ca="1">ROUNDDOWN((K238-H238)*Лист1!$B$7+RAND(),)</f>
        <v>748</v>
      </c>
      <c r="M238" s="13">
        <f ca="1">ROUNDDOWN(F238*Лист1!$B$11+RAND(),)</f>
        <v>0</v>
      </c>
      <c r="N238" s="13">
        <f ca="1">ROUNDDOWN(G238*Лист1!$B$10+RAND(),)</f>
        <v>14</v>
      </c>
      <c r="O238" s="13">
        <f ca="1">ROUNDDOWN(H238*Лист1!$B$10+RAND(),)</f>
        <v>1667</v>
      </c>
      <c r="P238" s="24">
        <f ca="1">IFERROR(IF((C_child+assist*F238/J238)&gt;1,1,C_child+assist*F238/J238),0)</f>
        <v>0.5</v>
      </c>
      <c r="Q238" s="13">
        <f t="shared" ca="1" si="30"/>
        <v>3</v>
      </c>
      <c r="R238" s="13">
        <f ca="1">ROUNDDOWN(L238*Лист1!$B$12+RAND(),)</f>
        <v>374</v>
      </c>
      <c r="S238" s="12">
        <f ca="1">F238*Лист1!$B$8+G238*Лист1!$B$8+J238*Лист1!$B$9+H238*Лист1!$B$8+L238*Лист1!$B$9</f>
        <v>72190</v>
      </c>
      <c r="T238" s="12">
        <f ca="1">M238*Лист1!$B$8+N238*Лист1!$B$8+Q238*Лист1!$B$9+O238*Лист1!$B$8+$R$5*Лист1!$B$9</f>
        <v>51610</v>
      </c>
      <c r="U238" s="12">
        <f t="shared" ca="1" si="28"/>
        <v>3</v>
      </c>
      <c r="V238" s="13">
        <f ca="1">ROUNDDOWN(IF($U238=1,F238,0)+IF($U238=2,M238*R_/$T238,0)+IF($U238=3,F238-(F238-M238)*($S238-R_)/($S238-$T238),0),)</f>
        <v>0</v>
      </c>
      <c r="W238" s="13">
        <f ca="1">ROUNDDOWN(IF($U238=1,G238,0)+IF($U238=2,N238*R_/$T238,0)+IF($U238=3,G238-(G238-N238)*($S238-R_)/($S238-$T238),0),)</f>
        <v>16</v>
      </c>
      <c r="X238" s="13">
        <f ca="1">ROUNDDOWN(IF($U238=1,H238,0)+IF($U238=2,O238*R_/$T238,0)+IF($U238=3,H238-(H238-O238)*($S238-R_)/($S238-$T238),0),)</f>
        <v>2018</v>
      </c>
      <c r="Y238" s="10">
        <f ca="1">ROUNDDOWN(IF($U238=1,J238,0)+IF($U238=2,Q238*R_/$T238,0)+IF($U238=3,IF(J238-(J238-Q238)*($S238-R_)/($S238-$T238)&gt;J238,J238,J238-(J238-Q238)*($S238-R_)/($S238-$T238)),0),)</f>
        <v>5</v>
      </c>
      <c r="Z238" s="10">
        <f ca="1">ROUNDDOWN(IF($U238=1,L238,0)+IF($U238=2,R238*R_/$T238,0)+IF($U238=3,L238-(L238-R238)*($S238-R_)/($S238-$T238),0),)</f>
        <v>653</v>
      </c>
      <c r="AA238" s="13">
        <f t="shared" ca="1" si="31"/>
        <v>21</v>
      </c>
      <c r="AB238" s="45">
        <f t="shared" ca="1" si="33"/>
        <v>2671</v>
      </c>
      <c r="AP238" s="29"/>
    </row>
    <row r="239" spans="1:42" x14ac:dyDescent="0.3">
      <c r="A239" s="13">
        <v>234</v>
      </c>
      <c r="B239" s="13">
        <f t="shared" ca="1" si="29"/>
        <v>21</v>
      </c>
      <c r="C239" s="13">
        <f ca="1">FLOOR(V238+Y238*Лист1!$B$2,1)</f>
        <v>0</v>
      </c>
      <c r="D239" s="12">
        <f t="shared" ca="1" si="26"/>
        <v>21</v>
      </c>
      <c r="E239" s="12">
        <f t="shared" ca="1" si="32"/>
        <v>2671</v>
      </c>
      <c r="F239" s="13">
        <f ca="1">ROUNDDOWN(C239*Лист1!$B$6+RAND(),)</f>
        <v>0</v>
      </c>
      <c r="G239" s="18">
        <f ca="1">ROUNDDOWN(D239*Лист1!$B$6+RAND(),)</f>
        <v>17</v>
      </c>
      <c r="H239" s="18">
        <f ca="1">ROUNDDOWN(E239*Лист1!$B$6+RAND(),)</f>
        <v>2137</v>
      </c>
      <c r="I239" s="13">
        <f ca="1">FLOOR(G239/2*Fert,1)</f>
        <v>25</v>
      </c>
      <c r="J239" s="19">
        <f ca="1">ROUNDDOWN((I239-G239)*Лист1!$B$7+RAND(),)</f>
        <v>6</v>
      </c>
      <c r="K239" s="13">
        <f t="shared" ca="1" si="27"/>
        <v>3205</v>
      </c>
      <c r="L239" s="19">
        <f ca="1">ROUNDDOWN((K239-H239)*Лист1!$B$7+RAND(),)</f>
        <v>748</v>
      </c>
      <c r="M239" s="13">
        <f ca="1">ROUNDDOWN(F239*Лист1!$B$11+RAND(),)</f>
        <v>0</v>
      </c>
      <c r="N239" s="13">
        <f ca="1">ROUNDDOWN(G239*Лист1!$B$10+RAND(),)</f>
        <v>13</v>
      </c>
      <c r="O239" s="13">
        <f ca="1">ROUNDDOWN(H239*Лист1!$B$10+RAND(),)</f>
        <v>1667</v>
      </c>
      <c r="P239" s="24">
        <f ca="1">IFERROR(IF((C_child+assist*F239/J239)&gt;1,1,C_child+assist*F239/J239),0)</f>
        <v>0.5</v>
      </c>
      <c r="Q239" s="13">
        <f t="shared" ca="1" si="30"/>
        <v>3</v>
      </c>
      <c r="R239" s="13">
        <f ca="1">ROUNDDOWN(L239*Лист1!$B$12+RAND(),)</f>
        <v>374</v>
      </c>
      <c r="S239" s="12">
        <f ca="1">F239*Лист1!$B$8+G239*Лист1!$B$8+J239*Лист1!$B$9+H239*Лист1!$B$8+L239*Лист1!$B$9</f>
        <v>72160</v>
      </c>
      <c r="T239" s="12">
        <f ca="1">M239*Лист1!$B$8+N239*Лист1!$B$8+Q239*Лист1!$B$9+O239*Лист1!$B$8+$R$5*Лист1!$B$9</f>
        <v>51580</v>
      </c>
      <c r="U239" s="12">
        <f t="shared" ca="1" si="28"/>
        <v>3</v>
      </c>
      <c r="V239" s="13">
        <f ca="1">ROUNDDOWN(IF($U239=1,F239,0)+IF($U239=2,M239*R_/$T239,0)+IF($U239=3,F239-(F239-M239)*($S239-R_)/($S239-$T239),0),)</f>
        <v>0</v>
      </c>
      <c r="W239" s="13">
        <f ca="1">ROUNDDOWN(IF($U239=1,G239,0)+IF($U239=2,N239*R_/$T239,0)+IF($U239=3,G239-(G239-N239)*($S239-R_)/($S239-$T239),0),)</f>
        <v>15</v>
      </c>
      <c r="X239" s="13">
        <f ca="1">ROUNDDOWN(IF($U239=1,H239,0)+IF($U239=2,O239*R_/$T239,0)+IF($U239=3,H239-(H239-O239)*($S239-R_)/($S239-$T239),0),)</f>
        <v>2019</v>
      </c>
      <c r="Y239" s="10">
        <f ca="1">ROUNDDOWN(IF($U239=1,J239,0)+IF($U239=2,Q239*R_/$T239,0)+IF($U239=3,IF(J239-(J239-Q239)*($S239-R_)/($S239-$T239)&gt;J239,J239,J239-(J239-Q239)*($S239-R_)/($S239-$T239)),0),)</f>
        <v>5</v>
      </c>
      <c r="Z239" s="10">
        <f ca="1">ROUNDDOWN(IF($U239=1,L239,0)+IF($U239=2,R239*R_/$T239,0)+IF($U239=3,L239-(L239-R239)*($S239-R_)/($S239-$T239),0),)</f>
        <v>654</v>
      </c>
      <c r="AA239" s="13">
        <f t="shared" ca="1" si="31"/>
        <v>20</v>
      </c>
      <c r="AB239" s="45">
        <f t="shared" ca="1" si="33"/>
        <v>2673</v>
      </c>
      <c r="AP239" s="29"/>
    </row>
    <row r="240" spans="1:42" x14ac:dyDescent="0.3">
      <c r="A240" s="13">
        <v>235</v>
      </c>
      <c r="B240" s="13">
        <f t="shared" ca="1" si="29"/>
        <v>20</v>
      </c>
      <c r="C240" s="13">
        <f ca="1">FLOOR(V239+Y239*Лист1!$B$2,1)</f>
        <v>0</v>
      </c>
      <c r="D240" s="12">
        <f t="shared" ca="1" si="26"/>
        <v>20</v>
      </c>
      <c r="E240" s="12">
        <f t="shared" ca="1" si="32"/>
        <v>2673</v>
      </c>
      <c r="F240" s="13">
        <f ca="1">ROUNDDOWN(C240*Лист1!$B$6+RAND(),)</f>
        <v>0</v>
      </c>
      <c r="G240" s="18">
        <f ca="1">ROUNDDOWN(D240*Лист1!$B$6+RAND(),)</f>
        <v>16</v>
      </c>
      <c r="H240" s="18">
        <f ca="1">ROUNDDOWN(E240*Лист1!$B$6+RAND(),)</f>
        <v>2139</v>
      </c>
      <c r="I240" s="13">
        <f ca="1">FLOOR(G240/2*Fert,1)</f>
        <v>24</v>
      </c>
      <c r="J240" s="19">
        <f ca="1">ROUNDDOWN((I240-G240)*Лист1!$B$7+RAND(),)</f>
        <v>5</v>
      </c>
      <c r="K240" s="13">
        <f t="shared" ca="1" si="27"/>
        <v>3208</v>
      </c>
      <c r="L240" s="19">
        <f ca="1">ROUNDDOWN((K240-H240)*Лист1!$B$7+RAND(),)</f>
        <v>748</v>
      </c>
      <c r="M240" s="13">
        <f ca="1">ROUNDDOWN(F240*Лист1!$B$11+RAND(),)</f>
        <v>0</v>
      </c>
      <c r="N240" s="13">
        <f ca="1">ROUNDDOWN(G240*Лист1!$B$10+RAND(),)</f>
        <v>12</v>
      </c>
      <c r="O240" s="13">
        <f ca="1">ROUNDDOWN(H240*Лист1!$B$10+RAND(),)</f>
        <v>1668</v>
      </c>
      <c r="P240" s="24">
        <f ca="1">IFERROR(IF((C_child+assist*F240/J240)&gt;1,1,C_child+assist*F240/J240),0)</f>
        <v>0.5</v>
      </c>
      <c r="Q240" s="13">
        <f t="shared" ca="1" si="30"/>
        <v>2</v>
      </c>
      <c r="R240" s="13">
        <f ca="1">ROUNDDOWN(L240*Лист1!$B$12+RAND(),)</f>
        <v>374</v>
      </c>
      <c r="S240" s="12">
        <f ca="1">F240*Лист1!$B$8+G240*Лист1!$B$8+J240*Лист1!$B$9+H240*Лист1!$B$8+L240*Лист1!$B$9</f>
        <v>72180</v>
      </c>
      <c r="T240" s="12">
        <f ca="1">M240*Лист1!$B$8+N240*Лист1!$B$8+Q240*Лист1!$B$9+O240*Лист1!$B$8+$R$5*Лист1!$B$9</f>
        <v>51570</v>
      </c>
      <c r="U240" s="12">
        <f t="shared" ca="1" si="28"/>
        <v>3</v>
      </c>
      <c r="V240" s="13">
        <f ca="1">ROUNDDOWN(IF($U240=1,F240,0)+IF($U240=2,M240*R_/$T240,0)+IF($U240=3,F240-(F240-M240)*($S240-R_)/($S240-$T240),0),)</f>
        <v>0</v>
      </c>
      <c r="W240" s="13">
        <f ca="1">ROUNDDOWN(IF($U240=1,G240,0)+IF($U240=2,N240*R_/$T240,0)+IF($U240=3,G240-(G240-N240)*($S240-R_)/($S240-$T240),0),)</f>
        <v>14</v>
      </c>
      <c r="X240" s="13">
        <f ca="1">ROUNDDOWN(IF($U240=1,H240,0)+IF($U240=2,O240*R_/$T240,0)+IF($U240=3,H240-(H240-O240)*($S240-R_)/($S240-$T240),0),)</f>
        <v>2020</v>
      </c>
      <c r="Y240" s="10">
        <f ca="1">ROUNDDOWN(IF($U240=1,J240,0)+IF($U240=2,Q240*R_/$T240,0)+IF($U240=3,IF(J240-(J240-Q240)*($S240-R_)/($S240-$T240)&gt;J240,J240,J240-(J240-Q240)*($S240-R_)/($S240-$T240)),0),)</f>
        <v>4</v>
      </c>
      <c r="Z240" s="10">
        <f ca="1">ROUNDDOWN(IF($U240=1,L240,0)+IF($U240=2,R240*R_/$T240,0)+IF($U240=3,L240-(L240-R240)*($S240-R_)/($S240-$T240),0),)</f>
        <v>654</v>
      </c>
      <c r="AA240" s="13">
        <f t="shared" ca="1" si="31"/>
        <v>18</v>
      </c>
      <c r="AB240" s="45">
        <f t="shared" ca="1" si="33"/>
        <v>2674</v>
      </c>
      <c r="AP240" s="29"/>
    </row>
    <row r="241" spans="1:42" x14ac:dyDescent="0.3">
      <c r="A241" s="13">
        <v>236</v>
      </c>
      <c r="B241" s="13">
        <f t="shared" ca="1" si="29"/>
        <v>18</v>
      </c>
      <c r="C241" s="13">
        <f ca="1">FLOOR(V240+Y240*Лист1!$B$2,1)</f>
        <v>0</v>
      </c>
      <c r="D241" s="12">
        <f t="shared" ca="1" si="26"/>
        <v>18</v>
      </c>
      <c r="E241" s="12">
        <f t="shared" ca="1" si="32"/>
        <v>2674</v>
      </c>
      <c r="F241" s="13">
        <f ca="1">ROUNDDOWN(C241*Лист1!$B$6+RAND(),)</f>
        <v>0</v>
      </c>
      <c r="G241" s="18">
        <f ca="1">ROUNDDOWN(D241*Лист1!$B$6+RAND(),)</f>
        <v>14</v>
      </c>
      <c r="H241" s="18">
        <f ca="1">ROUNDDOWN(E241*Лист1!$B$6+RAND(),)</f>
        <v>2139</v>
      </c>
      <c r="I241" s="13">
        <f ca="1">FLOOR(G241/2*Fert,1)</f>
        <v>21</v>
      </c>
      <c r="J241" s="19">
        <f ca="1">ROUNDDOWN((I241-G241)*Лист1!$B$7+RAND(),)</f>
        <v>5</v>
      </c>
      <c r="K241" s="13">
        <f t="shared" ca="1" si="27"/>
        <v>3208</v>
      </c>
      <c r="L241" s="19">
        <f ca="1">ROUNDDOWN((K241-H241)*Лист1!$B$7+RAND(),)</f>
        <v>748</v>
      </c>
      <c r="M241" s="13">
        <f ca="1">ROUNDDOWN(F241*Лист1!$B$11+RAND(),)</f>
        <v>0</v>
      </c>
      <c r="N241" s="13">
        <f ca="1">ROUNDDOWN(G241*Лист1!$B$10+RAND(),)</f>
        <v>11</v>
      </c>
      <c r="O241" s="13">
        <f ca="1">ROUNDDOWN(H241*Лист1!$B$10+RAND(),)</f>
        <v>1668</v>
      </c>
      <c r="P241" s="24">
        <f ca="1">IFERROR(IF((C_child+assist*F241/J241)&gt;1,1,C_child+assist*F241/J241),0)</f>
        <v>0.5</v>
      </c>
      <c r="Q241" s="13">
        <f t="shared" ca="1" si="30"/>
        <v>2</v>
      </c>
      <c r="R241" s="13">
        <f ca="1">ROUNDDOWN(L241*Лист1!$B$12+RAND(),)</f>
        <v>374</v>
      </c>
      <c r="S241" s="12">
        <f ca="1">F241*Лист1!$B$8+G241*Лист1!$B$8+J241*Лист1!$B$9+H241*Лист1!$B$8+L241*Лист1!$B$9</f>
        <v>72120</v>
      </c>
      <c r="T241" s="12">
        <f ca="1">M241*Лист1!$B$8+N241*Лист1!$B$8+Q241*Лист1!$B$9+O241*Лист1!$B$8+$R$5*Лист1!$B$9</f>
        <v>51540</v>
      </c>
      <c r="U241" s="12">
        <f t="shared" ca="1" si="28"/>
        <v>3</v>
      </c>
      <c r="V241" s="13">
        <f ca="1">ROUNDDOWN(IF($U241=1,F241,0)+IF($U241=2,M241*R_/$T241,0)+IF($U241=3,F241-(F241-M241)*($S241-R_)/($S241-$T241),0),)</f>
        <v>0</v>
      </c>
      <c r="W241" s="13">
        <f ca="1">ROUNDDOWN(IF($U241=1,G241,0)+IF($U241=2,N241*R_/$T241,0)+IF($U241=3,G241-(G241-N241)*($S241-R_)/($S241-$T241),0),)</f>
        <v>13</v>
      </c>
      <c r="X241" s="13">
        <f ca="1">ROUNDDOWN(IF($U241=1,H241,0)+IF($U241=2,O241*R_/$T241,0)+IF($U241=3,H241-(H241-O241)*($S241-R_)/($S241-$T241),0),)</f>
        <v>2021</v>
      </c>
      <c r="Y241" s="10">
        <f ca="1">ROUNDDOWN(IF($U241=1,J241,0)+IF($U241=2,Q241*R_/$T241,0)+IF($U241=3,IF(J241-(J241-Q241)*($S241-R_)/($S241-$T241)&gt;J241,J241,J241-(J241-Q241)*($S241-R_)/($S241-$T241)),0),)</f>
        <v>4</v>
      </c>
      <c r="Z241" s="10">
        <f ca="1">ROUNDDOWN(IF($U241=1,L241,0)+IF($U241=2,R241*R_/$T241,0)+IF($U241=3,L241-(L241-R241)*($S241-R_)/($S241-$T241),0),)</f>
        <v>654</v>
      </c>
      <c r="AA241" s="13">
        <f t="shared" ca="1" si="31"/>
        <v>17</v>
      </c>
      <c r="AB241" s="45">
        <f t="shared" ca="1" si="33"/>
        <v>2675</v>
      </c>
      <c r="AP241" s="29"/>
    </row>
    <row r="242" spans="1:42" x14ac:dyDescent="0.3">
      <c r="A242" s="13">
        <v>237</v>
      </c>
      <c r="B242" s="13">
        <f t="shared" ca="1" si="29"/>
        <v>17</v>
      </c>
      <c r="C242" s="13">
        <f ca="1">FLOOR(V241+Y241*Лист1!$B$2,1)</f>
        <v>0</v>
      </c>
      <c r="D242" s="12">
        <f t="shared" ca="1" si="26"/>
        <v>17</v>
      </c>
      <c r="E242" s="12">
        <f t="shared" ca="1" si="32"/>
        <v>2675</v>
      </c>
      <c r="F242" s="13">
        <f ca="1">ROUNDDOWN(C242*Лист1!$B$6+RAND(),)</f>
        <v>0</v>
      </c>
      <c r="G242" s="18">
        <f ca="1">ROUNDDOWN(D242*Лист1!$B$6+RAND(),)</f>
        <v>13</v>
      </c>
      <c r="H242" s="18">
        <f ca="1">ROUNDDOWN(E242*Лист1!$B$6+RAND(),)</f>
        <v>2140</v>
      </c>
      <c r="I242" s="13">
        <f ca="1">FLOOR(G242/2*Fert,1)</f>
        <v>19</v>
      </c>
      <c r="J242" s="19">
        <f ca="1">ROUNDDOWN((I242-G242)*Лист1!$B$7+RAND(),)</f>
        <v>4</v>
      </c>
      <c r="K242" s="13">
        <f t="shared" ca="1" si="27"/>
        <v>3210</v>
      </c>
      <c r="L242" s="19">
        <f ca="1">ROUNDDOWN((K242-H242)*Лист1!$B$7+RAND(),)</f>
        <v>749</v>
      </c>
      <c r="M242" s="13">
        <f ca="1">ROUNDDOWN(F242*Лист1!$B$11+RAND(),)</f>
        <v>0</v>
      </c>
      <c r="N242" s="13">
        <f ca="1">ROUNDDOWN(G242*Лист1!$B$10+RAND(),)</f>
        <v>10</v>
      </c>
      <c r="O242" s="13">
        <f ca="1">ROUNDDOWN(H242*Лист1!$B$10+RAND(),)</f>
        <v>1670</v>
      </c>
      <c r="P242" s="24">
        <f ca="1">IFERROR(IF((C_child+assist*F242/J242)&gt;1,1,C_child+assist*F242/J242),0)</f>
        <v>0.5</v>
      </c>
      <c r="Q242" s="13">
        <f t="shared" ca="1" si="30"/>
        <v>2</v>
      </c>
      <c r="R242" s="13">
        <f ca="1">ROUNDDOWN(L242*Лист1!$B$12+RAND(),)</f>
        <v>374</v>
      </c>
      <c r="S242" s="12">
        <f ca="1">F242*Лист1!$B$8+G242*Лист1!$B$8+J242*Лист1!$B$9+H242*Лист1!$B$8+L242*Лист1!$B$9</f>
        <v>72120</v>
      </c>
      <c r="T242" s="12">
        <f ca="1">M242*Лист1!$B$8+N242*Лист1!$B$8+Q242*Лист1!$B$9+O242*Лист1!$B$8+$R$5*Лист1!$B$9</f>
        <v>51570</v>
      </c>
      <c r="U242" s="12">
        <f t="shared" ca="1" si="28"/>
        <v>3</v>
      </c>
      <c r="V242" s="13">
        <f ca="1">ROUNDDOWN(IF($U242=1,F242,0)+IF($U242=2,M242*R_/$T242,0)+IF($U242=3,F242-(F242-M242)*($S242-R_)/($S242-$T242),0),)</f>
        <v>0</v>
      </c>
      <c r="W242" s="13">
        <f ca="1">ROUNDDOWN(IF($U242=1,G242,0)+IF($U242=2,N242*R_/$T242,0)+IF($U242=3,G242-(G242-N242)*($S242-R_)/($S242-$T242),0),)</f>
        <v>12</v>
      </c>
      <c r="X242" s="13">
        <f ca="1">ROUNDDOWN(IF($U242=1,H242,0)+IF($U242=2,O242*R_/$T242,0)+IF($U242=3,H242-(H242-O242)*($S242-R_)/($S242-$T242),0),)</f>
        <v>2022</v>
      </c>
      <c r="Y242" s="10">
        <f ca="1">ROUNDDOWN(IF($U242=1,J242,0)+IF($U242=2,Q242*R_/$T242,0)+IF($U242=3,IF(J242-(J242-Q242)*($S242-R_)/($S242-$T242)&gt;J242,J242,J242-(J242-Q242)*($S242-R_)/($S242-$T242)),0),)</f>
        <v>3</v>
      </c>
      <c r="Z242" s="10">
        <f ca="1">ROUNDDOWN(IF($U242=1,L242,0)+IF($U242=2,R242*R_/$T242,0)+IF($U242=3,L242-(L242-R242)*($S242-R_)/($S242-$T242),0),)</f>
        <v>655</v>
      </c>
      <c r="AA242" s="13">
        <f t="shared" ca="1" si="31"/>
        <v>15</v>
      </c>
      <c r="AB242" s="45">
        <f t="shared" ca="1" si="33"/>
        <v>2677</v>
      </c>
      <c r="AP242" s="29"/>
    </row>
    <row r="243" spans="1:42" x14ac:dyDescent="0.3">
      <c r="A243" s="13">
        <v>238</v>
      </c>
      <c r="B243" s="13">
        <f t="shared" ca="1" si="29"/>
        <v>15</v>
      </c>
      <c r="C243" s="13">
        <f ca="1">FLOOR(V242+Y242*Лист1!$B$2,1)</f>
        <v>0</v>
      </c>
      <c r="D243" s="12">
        <f t="shared" ca="1" si="26"/>
        <v>15</v>
      </c>
      <c r="E243" s="12">
        <f t="shared" ca="1" si="32"/>
        <v>2677</v>
      </c>
      <c r="F243" s="13">
        <f ca="1">ROUNDDOWN(C243*Лист1!$B$6+RAND(),)</f>
        <v>0</v>
      </c>
      <c r="G243" s="18">
        <f ca="1">ROUNDDOWN(D243*Лист1!$B$6+RAND(),)</f>
        <v>12</v>
      </c>
      <c r="H243" s="18">
        <f ca="1">ROUNDDOWN(E243*Лист1!$B$6+RAND(),)</f>
        <v>2142</v>
      </c>
      <c r="I243" s="13">
        <f ca="1">FLOOR(G243/2*Fert,1)</f>
        <v>18</v>
      </c>
      <c r="J243" s="19">
        <f ca="1">ROUNDDOWN((I243-G243)*Лист1!$B$7+RAND(),)</f>
        <v>4</v>
      </c>
      <c r="K243" s="13">
        <f t="shared" ca="1" si="27"/>
        <v>3213</v>
      </c>
      <c r="L243" s="19">
        <f ca="1">ROUNDDOWN((K243-H243)*Лист1!$B$7+RAND(),)</f>
        <v>749</v>
      </c>
      <c r="M243" s="13">
        <f ca="1">ROUNDDOWN(F243*Лист1!$B$11+RAND(),)</f>
        <v>0</v>
      </c>
      <c r="N243" s="13">
        <f ca="1">ROUNDDOWN(G243*Лист1!$B$10+RAND(),)</f>
        <v>9</v>
      </c>
      <c r="O243" s="13">
        <f ca="1">ROUNDDOWN(H243*Лист1!$B$10+RAND(),)</f>
        <v>1670</v>
      </c>
      <c r="P243" s="24">
        <f ca="1">IFERROR(IF((C_child+assist*F243/J243)&gt;1,1,C_child+assist*F243/J243),0)</f>
        <v>0.5</v>
      </c>
      <c r="Q243" s="13">
        <f t="shared" ca="1" si="30"/>
        <v>2</v>
      </c>
      <c r="R243" s="13">
        <f ca="1">ROUNDDOWN(L243*Лист1!$B$12+RAND(),)</f>
        <v>375</v>
      </c>
      <c r="S243" s="12">
        <f ca="1">F243*Лист1!$B$8+G243*Лист1!$B$8+J243*Лист1!$B$9+H243*Лист1!$B$8+L243*Лист1!$B$9</f>
        <v>72150</v>
      </c>
      <c r="T243" s="12">
        <f ca="1">M243*Лист1!$B$8+N243*Лист1!$B$8+Q243*Лист1!$B$9+O243*Лист1!$B$8+$R$5*Лист1!$B$9</f>
        <v>51540</v>
      </c>
      <c r="U243" s="12">
        <f t="shared" ca="1" si="28"/>
        <v>3</v>
      </c>
      <c r="V243" s="13">
        <f ca="1">ROUNDDOWN(IF($U243=1,F243,0)+IF($U243=2,M243*R_/$T243,0)+IF($U243=3,F243-(F243-M243)*($S243-R_)/($S243-$T243),0),)</f>
        <v>0</v>
      </c>
      <c r="W243" s="13">
        <f ca="1">ROUNDDOWN(IF($U243=1,G243,0)+IF($U243=2,N243*R_/$T243,0)+IF($U243=3,G243-(G243-N243)*($S243-R_)/($S243-$T243),0),)</f>
        <v>11</v>
      </c>
      <c r="X243" s="13">
        <f ca="1">ROUNDDOWN(IF($U243=1,H243,0)+IF($U243=2,O243*R_/$T243,0)+IF($U243=3,H243-(H243-O243)*($S243-R_)/($S243-$T243),0),)</f>
        <v>2024</v>
      </c>
      <c r="Y243" s="10">
        <f ca="1">ROUNDDOWN(IF($U243=1,J243,0)+IF($U243=2,Q243*R_/$T243,0)+IF($U243=3,IF(J243-(J243-Q243)*($S243-R_)/($S243-$T243)&gt;J243,J243,J243-(J243-Q243)*($S243-R_)/($S243-$T243)),0),)</f>
        <v>3</v>
      </c>
      <c r="Z243" s="10">
        <f ca="1">ROUNDDOWN(IF($U243=1,L243,0)+IF($U243=2,R243*R_/$T243,0)+IF($U243=3,L243-(L243-R243)*($S243-R_)/($S243-$T243),0),)</f>
        <v>655</v>
      </c>
      <c r="AA243" s="13">
        <f t="shared" ca="1" si="31"/>
        <v>14</v>
      </c>
      <c r="AB243" s="45">
        <f t="shared" ca="1" si="33"/>
        <v>2679</v>
      </c>
      <c r="AP243" s="29"/>
    </row>
    <row r="244" spans="1:42" x14ac:dyDescent="0.3">
      <c r="A244" s="13">
        <v>239</v>
      </c>
      <c r="B244" s="13">
        <f t="shared" ca="1" si="29"/>
        <v>14</v>
      </c>
      <c r="C244" s="13">
        <f ca="1">FLOOR(V243+Y243*Лист1!$B$2,1)</f>
        <v>0</v>
      </c>
      <c r="D244" s="12">
        <f t="shared" ca="1" si="26"/>
        <v>14</v>
      </c>
      <c r="E244" s="12">
        <f t="shared" ca="1" si="32"/>
        <v>2679</v>
      </c>
      <c r="F244" s="13">
        <f ca="1">ROUNDDOWN(C244*Лист1!$B$6+RAND(),)</f>
        <v>0</v>
      </c>
      <c r="G244" s="18">
        <f ca="1">ROUNDDOWN(D244*Лист1!$B$6+RAND(),)</f>
        <v>11</v>
      </c>
      <c r="H244" s="18">
        <f ca="1">ROUNDDOWN(E244*Лист1!$B$6+RAND(),)</f>
        <v>2144</v>
      </c>
      <c r="I244" s="13">
        <f ca="1">FLOOR(G244/2*Fert,1)</f>
        <v>16</v>
      </c>
      <c r="J244" s="19">
        <f ca="1">ROUNDDOWN((I244-G244)*Лист1!$B$7+RAND(),)</f>
        <v>4</v>
      </c>
      <c r="K244" s="13">
        <f t="shared" ca="1" si="27"/>
        <v>3216</v>
      </c>
      <c r="L244" s="19">
        <f ca="1">ROUNDDOWN((K244-H244)*Лист1!$B$7+RAND(),)</f>
        <v>750</v>
      </c>
      <c r="M244" s="13">
        <f ca="1">ROUNDDOWN(F244*Лист1!$B$11+RAND(),)</f>
        <v>0</v>
      </c>
      <c r="N244" s="13">
        <f ca="1">ROUNDDOWN(G244*Лист1!$B$10+RAND(),)</f>
        <v>9</v>
      </c>
      <c r="O244" s="13">
        <f ca="1">ROUNDDOWN(H244*Лист1!$B$10+RAND(),)</f>
        <v>1672</v>
      </c>
      <c r="P244" s="24">
        <f ca="1">IFERROR(IF((C_child+assist*F244/J244)&gt;1,1,C_child+assist*F244/J244),0)</f>
        <v>0.5</v>
      </c>
      <c r="Q244" s="13">
        <f t="shared" ca="1" si="30"/>
        <v>2</v>
      </c>
      <c r="R244" s="13">
        <f ca="1">ROUNDDOWN(L244*Лист1!$B$12+RAND(),)</f>
        <v>375</v>
      </c>
      <c r="S244" s="12">
        <f ca="1">F244*Лист1!$B$8+G244*Лист1!$B$8+J244*Лист1!$B$9+H244*Лист1!$B$8+L244*Лист1!$B$9</f>
        <v>72190</v>
      </c>
      <c r="T244" s="12">
        <f ca="1">M244*Лист1!$B$8+N244*Лист1!$B$8+Q244*Лист1!$B$9+O244*Лист1!$B$8+$R$5*Лист1!$B$9</f>
        <v>51600</v>
      </c>
      <c r="U244" s="12">
        <f t="shared" ca="1" si="28"/>
        <v>3</v>
      </c>
      <c r="V244" s="13">
        <f ca="1">ROUNDDOWN(IF($U244=1,F244,0)+IF($U244=2,M244*R_/$T244,0)+IF($U244=3,F244-(F244-M244)*($S244-R_)/($S244-$T244),0),)</f>
        <v>0</v>
      </c>
      <c r="W244" s="13">
        <f ca="1">ROUNDDOWN(IF($U244=1,G244,0)+IF($U244=2,N244*R_/$T244,0)+IF($U244=3,G244-(G244-N244)*($S244-R_)/($S244-$T244),0),)</f>
        <v>10</v>
      </c>
      <c r="X244" s="13">
        <f ca="1">ROUNDDOWN(IF($U244=1,H244,0)+IF($U244=2,O244*R_/$T244,0)+IF($U244=3,H244-(H244-O244)*($S244-R_)/($S244-$T244),0),)</f>
        <v>2025</v>
      </c>
      <c r="Y244" s="10">
        <f ca="1">ROUNDDOWN(IF($U244=1,J244,0)+IF($U244=2,Q244*R_/$T244,0)+IF($U244=3,IF(J244-(J244-Q244)*($S244-R_)/($S244-$T244)&gt;J244,J244,J244-(J244-Q244)*($S244-R_)/($S244-$T244)),0),)</f>
        <v>3</v>
      </c>
      <c r="Z244" s="10">
        <f ca="1">ROUNDDOWN(IF($U244=1,L244,0)+IF($U244=2,R244*R_/$T244,0)+IF($U244=3,L244-(L244-R244)*($S244-R_)/($S244-$T244),0),)</f>
        <v>655</v>
      </c>
      <c r="AA244" s="13">
        <f t="shared" ca="1" si="31"/>
        <v>13</v>
      </c>
      <c r="AB244" s="45">
        <f t="shared" ca="1" si="33"/>
        <v>2680</v>
      </c>
      <c r="AP244" s="29"/>
    </row>
    <row r="245" spans="1:42" x14ac:dyDescent="0.3">
      <c r="A245" s="13">
        <v>240</v>
      </c>
      <c r="B245" s="13">
        <f t="shared" ca="1" si="29"/>
        <v>13</v>
      </c>
      <c r="C245" s="13">
        <f ca="1">FLOOR(V244+Y244*Лист1!$B$2,1)</f>
        <v>0</v>
      </c>
      <c r="D245" s="12">
        <f t="shared" ca="1" si="26"/>
        <v>13</v>
      </c>
      <c r="E245" s="12">
        <f t="shared" ca="1" si="32"/>
        <v>2680</v>
      </c>
      <c r="F245" s="13">
        <f ca="1">ROUNDDOWN(C245*Лист1!$B$6+RAND(),)</f>
        <v>0</v>
      </c>
      <c r="G245" s="18">
        <f ca="1">ROUNDDOWN(D245*Лист1!$B$6+RAND(),)</f>
        <v>11</v>
      </c>
      <c r="H245" s="18">
        <f ca="1">ROUNDDOWN(E245*Лист1!$B$6+RAND(),)</f>
        <v>2144</v>
      </c>
      <c r="I245" s="13">
        <f ca="1">FLOOR(G245/2*Fert,1)</f>
        <v>16</v>
      </c>
      <c r="J245" s="19">
        <f ca="1">ROUNDDOWN((I245-G245)*Лист1!$B$7+RAND(),)</f>
        <v>4</v>
      </c>
      <c r="K245" s="13">
        <f t="shared" ca="1" si="27"/>
        <v>3216</v>
      </c>
      <c r="L245" s="19">
        <f ca="1">ROUNDDOWN((K245-H245)*Лист1!$B$7+RAND(),)</f>
        <v>750</v>
      </c>
      <c r="M245" s="13">
        <f ca="1">ROUNDDOWN(F245*Лист1!$B$11+RAND(),)</f>
        <v>0</v>
      </c>
      <c r="N245" s="13">
        <f ca="1">ROUNDDOWN(G245*Лист1!$B$10+RAND(),)</f>
        <v>8</v>
      </c>
      <c r="O245" s="13">
        <f ca="1">ROUNDDOWN(H245*Лист1!$B$10+RAND(),)</f>
        <v>1672</v>
      </c>
      <c r="P245" s="24">
        <f ca="1">IFERROR(IF((C_child+assist*F245/J245)&gt;1,1,C_child+assist*F245/J245),0)</f>
        <v>0.5</v>
      </c>
      <c r="Q245" s="13">
        <f t="shared" ca="1" si="30"/>
        <v>2</v>
      </c>
      <c r="R245" s="13">
        <f ca="1">ROUNDDOWN(L245*Лист1!$B$12+RAND(),)</f>
        <v>375</v>
      </c>
      <c r="S245" s="12">
        <f ca="1">F245*Лист1!$B$8+G245*Лист1!$B$8+J245*Лист1!$B$9+H245*Лист1!$B$8+L245*Лист1!$B$9</f>
        <v>72190</v>
      </c>
      <c r="T245" s="12">
        <f ca="1">M245*Лист1!$B$8+N245*Лист1!$B$8+Q245*Лист1!$B$9+O245*Лист1!$B$8+$R$5*Лист1!$B$9</f>
        <v>51570</v>
      </c>
      <c r="U245" s="12">
        <f t="shared" ca="1" si="28"/>
        <v>3</v>
      </c>
      <c r="V245" s="13">
        <f ca="1">ROUNDDOWN(IF($U245=1,F245,0)+IF($U245=2,M245*R_/$T245,0)+IF($U245=3,F245-(F245-M245)*($S245-R_)/($S245-$T245),0),)</f>
        <v>0</v>
      </c>
      <c r="W245" s="13">
        <f ca="1">ROUNDDOWN(IF($U245=1,G245,0)+IF($U245=2,N245*R_/$T245,0)+IF($U245=3,G245-(G245-N245)*($S245-R_)/($S245-$T245),0),)</f>
        <v>10</v>
      </c>
      <c r="X245" s="13">
        <f ca="1">ROUNDDOWN(IF($U245=1,H245,0)+IF($U245=2,O245*R_/$T245,0)+IF($U245=3,H245-(H245-O245)*($S245-R_)/($S245-$T245),0),)</f>
        <v>2025</v>
      </c>
      <c r="Y245" s="10">
        <f ca="1">ROUNDDOWN(IF($U245=1,J245,0)+IF($U245=2,Q245*R_/$T245,0)+IF($U245=3,IF(J245-(J245-Q245)*($S245-R_)/($S245-$T245)&gt;J245,J245,J245-(J245-Q245)*($S245-R_)/($S245-$T245)),0),)</f>
        <v>3</v>
      </c>
      <c r="Z245" s="10">
        <f ca="1">ROUNDDOWN(IF($U245=1,L245,0)+IF($U245=2,R245*R_/$T245,0)+IF($U245=3,L245-(L245-R245)*($S245-R_)/($S245-$T245),0),)</f>
        <v>655</v>
      </c>
      <c r="AA245" s="13">
        <f t="shared" ca="1" si="31"/>
        <v>13</v>
      </c>
      <c r="AB245" s="45">
        <f t="shared" ca="1" si="33"/>
        <v>2680</v>
      </c>
      <c r="AP245" s="29"/>
    </row>
    <row r="246" spans="1:42" x14ac:dyDescent="0.3">
      <c r="A246" s="13">
        <v>241</v>
      </c>
      <c r="B246" s="13">
        <f t="shared" ca="1" si="29"/>
        <v>13</v>
      </c>
      <c r="C246" s="13">
        <f ca="1">FLOOR(V245+Y245*Лист1!$B$2,1)</f>
        <v>0</v>
      </c>
      <c r="D246" s="12">
        <f t="shared" ca="1" si="26"/>
        <v>13</v>
      </c>
      <c r="E246" s="12">
        <f t="shared" ca="1" si="32"/>
        <v>2680</v>
      </c>
      <c r="F246" s="13">
        <f ca="1">ROUNDDOWN(C246*Лист1!$B$6+RAND(),)</f>
        <v>0</v>
      </c>
      <c r="G246" s="18">
        <f ca="1">ROUNDDOWN(D246*Лист1!$B$6+RAND(),)</f>
        <v>10</v>
      </c>
      <c r="H246" s="18">
        <f ca="1">ROUNDDOWN(E246*Лист1!$B$6+RAND(),)</f>
        <v>2144</v>
      </c>
      <c r="I246" s="13">
        <f ca="1">FLOOR(G246/2*Fert,1)</f>
        <v>15</v>
      </c>
      <c r="J246" s="19">
        <f ca="1">ROUNDDOWN((I246-G246)*Лист1!$B$7+RAND(),)</f>
        <v>3</v>
      </c>
      <c r="K246" s="13">
        <f t="shared" ca="1" si="27"/>
        <v>3216</v>
      </c>
      <c r="L246" s="19">
        <f ca="1">ROUNDDOWN((K246-H246)*Лист1!$B$7+RAND(),)</f>
        <v>751</v>
      </c>
      <c r="M246" s="13">
        <f ca="1">ROUNDDOWN(F246*Лист1!$B$11+RAND(),)</f>
        <v>0</v>
      </c>
      <c r="N246" s="13">
        <f ca="1">ROUNDDOWN(G246*Лист1!$B$10+RAND(),)</f>
        <v>8</v>
      </c>
      <c r="O246" s="13">
        <f ca="1">ROUNDDOWN(H246*Лист1!$B$10+RAND(),)</f>
        <v>1672</v>
      </c>
      <c r="P246" s="24">
        <f ca="1">IFERROR(IF((C_child+assist*F246/J246)&gt;1,1,C_child+assist*F246/J246),0)</f>
        <v>0.5</v>
      </c>
      <c r="Q246" s="13">
        <f t="shared" ca="1" si="30"/>
        <v>1</v>
      </c>
      <c r="R246" s="13">
        <f ca="1">ROUNDDOWN(L246*Лист1!$B$12+RAND(),)</f>
        <v>375</v>
      </c>
      <c r="S246" s="12">
        <f ca="1">F246*Лист1!$B$8+G246*Лист1!$B$8+J246*Лист1!$B$9+H246*Лист1!$B$8+L246*Лист1!$B$9</f>
        <v>72160</v>
      </c>
      <c r="T246" s="12">
        <f ca="1">M246*Лист1!$B$8+N246*Лист1!$B$8+Q246*Лист1!$B$9+O246*Лист1!$B$8+$R$5*Лист1!$B$9</f>
        <v>51560</v>
      </c>
      <c r="U246" s="12">
        <f t="shared" ca="1" si="28"/>
        <v>3</v>
      </c>
      <c r="V246" s="13">
        <f ca="1">ROUNDDOWN(IF($U246=1,F246,0)+IF($U246=2,M246*R_/$T246,0)+IF($U246=3,F246-(F246-M246)*($S246-R_)/($S246-$T246),0),)</f>
        <v>0</v>
      </c>
      <c r="W246" s="13">
        <f ca="1">ROUNDDOWN(IF($U246=1,G246,0)+IF($U246=2,N246*R_/$T246,0)+IF($U246=3,G246-(G246-N246)*($S246-R_)/($S246-$T246),0),)</f>
        <v>9</v>
      </c>
      <c r="X246" s="13">
        <f ca="1">ROUNDDOWN(IF($U246=1,H246,0)+IF($U246=2,O246*R_/$T246,0)+IF($U246=3,H246-(H246-O246)*($S246-R_)/($S246-$T246),0),)</f>
        <v>2025</v>
      </c>
      <c r="Y246" s="10">
        <f ca="1">ROUNDDOWN(IF($U246=1,J246,0)+IF($U246=2,Q246*R_/$T246,0)+IF($U246=3,IF(J246-(J246-Q246)*($S246-R_)/($S246-$T246)&gt;J246,J246,J246-(J246-Q246)*($S246-R_)/($S246-$T246)),0),)</f>
        <v>2</v>
      </c>
      <c r="Z246" s="10">
        <f ca="1">ROUNDDOWN(IF($U246=1,L246,0)+IF($U246=2,R246*R_/$T246,0)+IF($U246=3,L246-(L246-R246)*($S246-R_)/($S246-$T246),0),)</f>
        <v>656</v>
      </c>
      <c r="AA246" s="13">
        <f t="shared" ca="1" si="31"/>
        <v>11</v>
      </c>
      <c r="AB246" s="45">
        <f t="shared" ca="1" si="33"/>
        <v>2681</v>
      </c>
      <c r="AP246" s="29"/>
    </row>
    <row r="247" spans="1:42" x14ac:dyDescent="0.3">
      <c r="A247" s="13">
        <v>242</v>
      </c>
      <c r="B247" s="13">
        <f t="shared" ca="1" si="29"/>
        <v>11</v>
      </c>
      <c r="C247" s="13">
        <f ca="1">FLOOR(V246+Y246*Лист1!$B$2,1)</f>
        <v>0</v>
      </c>
      <c r="D247" s="12">
        <f t="shared" ca="1" si="26"/>
        <v>11</v>
      </c>
      <c r="E247" s="12">
        <f t="shared" ca="1" si="32"/>
        <v>2681</v>
      </c>
      <c r="F247" s="13">
        <f ca="1">ROUNDDOWN(C247*Лист1!$B$6+RAND(),)</f>
        <v>0</v>
      </c>
      <c r="G247" s="18">
        <f ca="1">ROUNDDOWN(D247*Лист1!$B$6+RAND(),)</f>
        <v>9</v>
      </c>
      <c r="H247" s="18">
        <f ca="1">ROUNDDOWN(E247*Лист1!$B$6+RAND(),)</f>
        <v>2144</v>
      </c>
      <c r="I247" s="13">
        <f ca="1">FLOOR(G247/2*Fert,1)</f>
        <v>13</v>
      </c>
      <c r="J247" s="19">
        <f ca="1">ROUNDDOWN((I247-G247)*Лист1!$B$7+RAND(),)</f>
        <v>3</v>
      </c>
      <c r="K247" s="13">
        <f t="shared" ca="1" si="27"/>
        <v>3216</v>
      </c>
      <c r="L247" s="19">
        <f ca="1">ROUNDDOWN((K247-H247)*Лист1!$B$7+RAND(),)</f>
        <v>750</v>
      </c>
      <c r="M247" s="13">
        <f ca="1">ROUNDDOWN(F247*Лист1!$B$11+RAND(),)</f>
        <v>0</v>
      </c>
      <c r="N247" s="13">
        <f ca="1">ROUNDDOWN(G247*Лист1!$B$10+RAND(),)</f>
        <v>7</v>
      </c>
      <c r="O247" s="13">
        <f ca="1">ROUNDDOWN(H247*Лист1!$B$10+RAND(),)</f>
        <v>1672</v>
      </c>
      <c r="P247" s="24">
        <f ca="1">IFERROR(IF((C_child+assist*F247/J247)&gt;1,1,C_child+assist*F247/J247),0)</f>
        <v>0.5</v>
      </c>
      <c r="Q247" s="13">
        <f t="shared" ca="1" si="30"/>
        <v>1</v>
      </c>
      <c r="R247" s="13">
        <f ca="1">ROUNDDOWN(L247*Лист1!$B$12+RAND(),)</f>
        <v>375</v>
      </c>
      <c r="S247" s="12">
        <f ca="1">F247*Лист1!$B$8+G247*Лист1!$B$8+J247*Лист1!$B$9+H247*Лист1!$B$8+L247*Лист1!$B$9</f>
        <v>72120</v>
      </c>
      <c r="T247" s="12">
        <f ca="1">M247*Лист1!$B$8+N247*Лист1!$B$8+Q247*Лист1!$B$9+O247*Лист1!$B$8+$R$5*Лист1!$B$9</f>
        <v>51530</v>
      </c>
      <c r="U247" s="12">
        <f t="shared" ca="1" si="28"/>
        <v>3</v>
      </c>
      <c r="V247" s="13">
        <f ca="1">ROUNDDOWN(IF($U247=1,F247,0)+IF($U247=2,M247*R_/$T247,0)+IF($U247=3,F247-(F247-M247)*($S247-R_)/($S247-$T247),0),)</f>
        <v>0</v>
      </c>
      <c r="W247" s="13">
        <f ca="1">ROUNDDOWN(IF($U247=1,G247,0)+IF($U247=2,N247*R_/$T247,0)+IF($U247=3,G247-(G247-N247)*($S247-R_)/($S247-$T247),0),)</f>
        <v>8</v>
      </c>
      <c r="X247" s="13">
        <f ca="1">ROUNDDOWN(IF($U247=1,H247,0)+IF($U247=2,O247*R_/$T247,0)+IF($U247=3,H247-(H247-O247)*($S247-R_)/($S247-$T247),0),)</f>
        <v>2026</v>
      </c>
      <c r="Y247" s="10">
        <f ca="1">ROUNDDOWN(IF($U247=1,J247,0)+IF($U247=2,Q247*R_/$T247,0)+IF($U247=3,IF(J247-(J247-Q247)*($S247-R_)/($S247-$T247)&gt;J247,J247,J247-(J247-Q247)*($S247-R_)/($S247-$T247)),0),)</f>
        <v>2</v>
      </c>
      <c r="Z247" s="10">
        <f ca="1">ROUNDDOWN(IF($U247=1,L247,0)+IF($U247=2,R247*R_/$T247,0)+IF($U247=3,L247-(L247-R247)*($S247-R_)/($S247-$T247),0),)</f>
        <v>656</v>
      </c>
      <c r="AA247" s="13">
        <f t="shared" ca="1" si="31"/>
        <v>10</v>
      </c>
      <c r="AB247" s="45">
        <f t="shared" ca="1" si="33"/>
        <v>2682</v>
      </c>
      <c r="AP247" s="29"/>
    </row>
    <row r="248" spans="1:42" x14ac:dyDescent="0.3">
      <c r="A248" s="13">
        <v>243</v>
      </c>
      <c r="B248" s="13">
        <f t="shared" ca="1" si="29"/>
        <v>10</v>
      </c>
      <c r="C248" s="13">
        <f ca="1">FLOOR(V247+Y247*Лист1!$B$2,1)</f>
        <v>0</v>
      </c>
      <c r="D248" s="12">
        <f t="shared" ca="1" si="26"/>
        <v>10</v>
      </c>
      <c r="E248" s="12">
        <f t="shared" ca="1" si="32"/>
        <v>2682</v>
      </c>
      <c r="F248" s="13">
        <f ca="1">ROUNDDOWN(C248*Лист1!$B$6+RAND(),)</f>
        <v>0</v>
      </c>
      <c r="G248" s="18">
        <f ca="1">ROUNDDOWN(D248*Лист1!$B$6+RAND(),)</f>
        <v>8</v>
      </c>
      <c r="H248" s="18">
        <f ca="1">ROUNDDOWN(E248*Лист1!$B$6+RAND(),)</f>
        <v>2146</v>
      </c>
      <c r="I248" s="13">
        <f ca="1">FLOOR(G248/2*Fert,1)</f>
        <v>12</v>
      </c>
      <c r="J248" s="19">
        <f ca="1">ROUNDDOWN((I248-G248)*Лист1!$B$7+RAND(),)</f>
        <v>2</v>
      </c>
      <c r="K248" s="13">
        <f t="shared" ca="1" si="27"/>
        <v>3219</v>
      </c>
      <c r="L248" s="19">
        <f ca="1">ROUNDDOWN((K248-H248)*Лист1!$B$7+RAND(),)</f>
        <v>751</v>
      </c>
      <c r="M248" s="13">
        <f ca="1">ROUNDDOWN(F248*Лист1!$B$11+RAND(),)</f>
        <v>0</v>
      </c>
      <c r="N248" s="13">
        <f ca="1">ROUNDDOWN(G248*Лист1!$B$10+RAND(),)</f>
        <v>6</v>
      </c>
      <c r="O248" s="13">
        <f ca="1">ROUNDDOWN(H248*Лист1!$B$10+RAND(),)</f>
        <v>1674</v>
      </c>
      <c r="P248" s="24">
        <f ca="1">IFERROR(IF((C_child+assist*F248/J248)&gt;1,1,C_child+assist*F248/J248),0)</f>
        <v>0.5</v>
      </c>
      <c r="Q248" s="13">
        <f t="shared" ca="1" si="30"/>
        <v>1</v>
      </c>
      <c r="R248" s="13">
        <f ca="1">ROUNDDOWN(L248*Лист1!$B$12+RAND(),)</f>
        <v>376</v>
      </c>
      <c r="S248" s="12">
        <f ca="1">F248*Лист1!$B$8+G248*Лист1!$B$8+J248*Лист1!$B$9+H248*Лист1!$B$8+L248*Лист1!$B$9</f>
        <v>72150</v>
      </c>
      <c r="T248" s="12">
        <f ca="1">M248*Лист1!$B$8+N248*Лист1!$B$8+Q248*Лист1!$B$9+O248*Лист1!$B$8+$R$5*Лист1!$B$9</f>
        <v>51560</v>
      </c>
      <c r="U248" s="12">
        <f t="shared" ca="1" si="28"/>
        <v>3</v>
      </c>
      <c r="V248" s="13">
        <f ca="1">ROUNDDOWN(IF($U248=1,F248,0)+IF($U248=2,M248*R_/$T248,0)+IF($U248=3,F248-(F248-M248)*($S248-R_)/($S248-$T248),0),)</f>
        <v>0</v>
      </c>
      <c r="W248" s="13">
        <f ca="1">ROUNDDOWN(IF($U248=1,G248,0)+IF($U248=2,N248*R_/$T248,0)+IF($U248=3,G248-(G248-N248)*($S248-R_)/($S248-$T248),0),)</f>
        <v>7</v>
      </c>
      <c r="X248" s="13">
        <f ca="1">ROUNDDOWN(IF($U248=1,H248,0)+IF($U248=2,O248*R_/$T248,0)+IF($U248=3,H248-(H248-O248)*($S248-R_)/($S248-$T248),0),)</f>
        <v>2027</v>
      </c>
      <c r="Y248" s="10">
        <f ca="1">ROUNDDOWN(IF($U248=1,J248,0)+IF($U248=2,Q248*R_/$T248,0)+IF($U248=3,IF(J248-(J248-Q248)*($S248-R_)/($S248-$T248)&gt;J248,J248,J248-(J248-Q248)*($S248-R_)/($S248-$T248)),0),)</f>
        <v>1</v>
      </c>
      <c r="Z248" s="10">
        <f ca="1">ROUNDDOWN(IF($U248=1,L248,0)+IF($U248=2,R248*R_/$T248,0)+IF($U248=3,L248-(L248-R248)*($S248-R_)/($S248-$T248),0),)</f>
        <v>657</v>
      </c>
      <c r="AA248" s="13">
        <f t="shared" ca="1" si="31"/>
        <v>8</v>
      </c>
      <c r="AB248" s="45">
        <f t="shared" ca="1" si="33"/>
        <v>2684</v>
      </c>
      <c r="AP248" s="29"/>
    </row>
    <row r="249" spans="1:42" x14ac:dyDescent="0.3">
      <c r="A249" s="13">
        <v>244</v>
      </c>
      <c r="B249" s="13">
        <f t="shared" ca="1" si="29"/>
        <v>8</v>
      </c>
      <c r="C249" s="13">
        <f ca="1">FLOOR(V248+Y248*Лист1!$B$2,1)</f>
        <v>0</v>
      </c>
      <c r="D249" s="12">
        <f t="shared" ca="1" si="26"/>
        <v>8</v>
      </c>
      <c r="E249" s="12">
        <f t="shared" ca="1" si="32"/>
        <v>2684</v>
      </c>
      <c r="F249" s="13">
        <f ca="1">ROUNDDOWN(C249*Лист1!$B$6+RAND(),)</f>
        <v>0</v>
      </c>
      <c r="G249" s="18">
        <f ca="1">ROUNDDOWN(D249*Лист1!$B$6+RAND(),)</f>
        <v>7</v>
      </c>
      <c r="H249" s="18">
        <f ca="1">ROUNDDOWN(E249*Лист1!$B$6+RAND(),)</f>
        <v>2147</v>
      </c>
      <c r="I249" s="13">
        <f ca="1">FLOOR(G249/2*Fert,1)</f>
        <v>10</v>
      </c>
      <c r="J249" s="19">
        <f ca="1">ROUNDDOWN((I249-G249)*Лист1!$B$7+RAND(),)</f>
        <v>3</v>
      </c>
      <c r="K249" s="13">
        <f t="shared" ca="1" si="27"/>
        <v>3220</v>
      </c>
      <c r="L249" s="19">
        <f ca="1">ROUNDDOWN((K249-H249)*Лист1!$B$7+RAND(),)</f>
        <v>751</v>
      </c>
      <c r="M249" s="13">
        <f ca="1">ROUNDDOWN(F249*Лист1!$B$11+RAND(),)</f>
        <v>0</v>
      </c>
      <c r="N249" s="13">
        <f ca="1">ROUNDDOWN(G249*Лист1!$B$10+RAND(),)</f>
        <v>5</v>
      </c>
      <c r="O249" s="13">
        <f ca="1">ROUNDDOWN(H249*Лист1!$B$10+RAND(),)</f>
        <v>1674</v>
      </c>
      <c r="P249" s="24">
        <f ca="1">IFERROR(IF((C_child+assist*F249/J249)&gt;1,1,C_child+assist*F249/J249),0)</f>
        <v>0.5</v>
      </c>
      <c r="Q249" s="13">
        <f t="shared" ca="1" si="30"/>
        <v>2</v>
      </c>
      <c r="R249" s="13">
        <f ca="1">ROUNDDOWN(L249*Лист1!$B$12+RAND(),)</f>
        <v>375</v>
      </c>
      <c r="S249" s="12">
        <f ca="1">F249*Лист1!$B$8+G249*Лист1!$B$8+J249*Лист1!$B$9+H249*Лист1!$B$8+L249*Лист1!$B$9</f>
        <v>72160</v>
      </c>
      <c r="T249" s="12">
        <f ca="1">M249*Лист1!$B$8+N249*Лист1!$B$8+Q249*Лист1!$B$9+O249*Лист1!$B$8+$R$5*Лист1!$B$9</f>
        <v>51540</v>
      </c>
      <c r="U249" s="12">
        <f t="shared" ca="1" si="28"/>
        <v>3</v>
      </c>
      <c r="V249" s="13">
        <f ca="1">ROUNDDOWN(IF($U249=1,F249,0)+IF($U249=2,M249*R_/$T249,0)+IF($U249=3,F249-(F249-M249)*($S249-R_)/($S249-$T249),0),)</f>
        <v>0</v>
      </c>
      <c r="W249" s="13">
        <f ca="1">ROUNDDOWN(IF($U249=1,G249,0)+IF($U249=2,N249*R_/$T249,0)+IF($U249=3,G249-(G249-N249)*($S249-R_)/($S249-$T249),0),)</f>
        <v>6</v>
      </c>
      <c r="X249" s="13">
        <f ca="1">ROUNDDOWN(IF($U249=1,H249,0)+IF($U249=2,O249*R_/$T249,0)+IF($U249=3,H249-(H249-O249)*($S249-R_)/($S249-$T249),0),)</f>
        <v>2028</v>
      </c>
      <c r="Y249" s="10">
        <f ca="1">ROUNDDOWN(IF($U249=1,J249,0)+IF($U249=2,Q249*R_/$T249,0)+IF($U249=3,IF(J249-(J249-Q249)*($S249-R_)/($S249-$T249)&gt;J249,J249,J249-(J249-Q249)*($S249-R_)/($S249-$T249)),0),)</f>
        <v>2</v>
      </c>
      <c r="Z249" s="10">
        <f ca="1">ROUNDDOWN(IF($U249=1,L249,0)+IF($U249=2,R249*R_/$T249,0)+IF($U249=3,L249-(L249-R249)*($S249-R_)/($S249-$T249),0),)</f>
        <v>656</v>
      </c>
      <c r="AA249" s="13">
        <f t="shared" ca="1" si="31"/>
        <v>8</v>
      </c>
      <c r="AB249" s="45">
        <f t="shared" ca="1" si="33"/>
        <v>2684</v>
      </c>
      <c r="AP249" s="29"/>
    </row>
    <row r="250" spans="1:42" x14ac:dyDescent="0.3">
      <c r="A250" s="13">
        <v>245</v>
      </c>
      <c r="B250" s="13">
        <f t="shared" ca="1" si="29"/>
        <v>8</v>
      </c>
      <c r="C250" s="13">
        <f ca="1">FLOOR(V249+Y249*Лист1!$B$2,1)</f>
        <v>0</v>
      </c>
      <c r="D250" s="12">
        <f t="shared" ca="1" si="26"/>
        <v>8</v>
      </c>
      <c r="E250" s="12">
        <f t="shared" ca="1" si="32"/>
        <v>2684</v>
      </c>
      <c r="F250" s="13">
        <f ca="1">ROUNDDOWN(C250*Лист1!$B$6+RAND(),)</f>
        <v>0</v>
      </c>
      <c r="G250" s="18">
        <f ca="1">ROUNDDOWN(D250*Лист1!$B$6+RAND(),)</f>
        <v>6</v>
      </c>
      <c r="H250" s="18">
        <f ca="1">ROUNDDOWN(E250*Лист1!$B$6+RAND(),)</f>
        <v>2147</v>
      </c>
      <c r="I250" s="13">
        <f ca="1">FLOOR(G250/2*Fert,1)</f>
        <v>9</v>
      </c>
      <c r="J250" s="19">
        <f ca="1">ROUNDDOWN((I250-G250)*Лист1!$B$7+RAND(),)</f>
        <v>3</v>
      </c>
      <c r="K250" s="13">
        <f t="shared" ca="1" si="27"/>
        <v>3220</v>
      </c>
      <c r="L250" s="19">
        <f ca="1">ROUNDDOWN((K250-H250)*Лист1!$B$7+RAND(),)</f>
        <v>751</v>
      </c>
      <c r="M250" s="13">
        <f ca="1">ROUNDDOWN(F250*Лист1!$B$11+RAND(),)</f>
        <v>0</v>
      </c>
      <c r="N250" s="13">
        <f ca="1">ROUNDDOWN(G250*Лист1!$B$10+RAND(),)</f>
        <v>4</v>
      </c>
      <c r="O250" s="13">
        <f ca="1">ROUNDDOWN(H250*Лист1!$B$10+RAND(),)</f>
        <v>1674</v>
      </c>
      <c r="P250" s="24">
        <f ca="1">IFERROR(IF((C_child+assist*F250/J250)&gt;1,1,C_child+assist*F250/J250),0)</f>
        <v>0.5</v>
      </c>
      <c r="Q250" s="13">
        <f t="shared" ca="1" si="30"/>
        <v>2</v>
      </c>
      <c r="R250" s="13">
        <f ca="1">ROUNDDOWN(L250*Лист1!$B$12+RAND(),)</f>
        <v>376</v>
      </c>
      <c r="S250" s="12">
        <f ca="1">F250*Лист1!$B$8+G250*Лист1!$B$8+J250*Лист1!$B$9+H250*Лист1!$B$8+L250*Лист1!$B$9</f>
        <v>72130</v>
      </c>
      <c r="T250" s="12">
        <f ca="1">M250*Лист1!$B$8+N250*Лист1!$B$8+Q250*Лист1!$B$9+O250*Лист1!$B$8+$R$5*Лист1!$B$9</f>
        <v>51510</v>
      </c>
      <c r="U250" s="12">
        <f t="shared" ca="1" si="28"/>
        <v>3</v>
      </c>
      <c r="V250" s="13">
        <f ca="1">ROUNDDOWN(IF($U250=1,F250,0)+IF($U250=2,M250*R_/$T250,0)+IF($U250=3,F250-(F250-M250)*($S250-R_)/($S250-$T250),0),)</f>
        <v>0</v>
      </c>
      <c r="W250" s="13">
        <f ca="1">ROUNDDOWN(IF($U250=1,G250,0)+IF($U250=2,N250*R_/$T250,0)+IF($U250=3,G250-(G250-N250)*($S250-R_)/($S250-$T250),0),)</f>
        <v>5</v>
      </c>
      <c r="X250" s="13">
        <f ca="1">ROUNDDOWN(IF($U250=1,H250,0)+IF($U250=2,O250*R_/$T250,0)+IF($U250=3,H250-(H250-O250)*($S250-R_)/($S250-$T250),0),)</f>
        <v>2029</v>
      </c>
      <c r="Y250" s="10">
        <f ca="1">ROUNDDOWN(IF($U250=1,J250,0)+IF($U250=2,Q250*R_/$T250,0)+IF($U250=3,IF(J250-(J250-Q250)*($S250-R_)/($S250-$T250)&gt;J250,J250,J250-(J250-Q250)*($S250-R_)/($S250-$T250)),0),)</f>
        <v>2</v>
      </c>
      <c r="Z250" s="10">
        <f ca="1">ROUNDDOWN(IF($U250=1,L250,0)+IF($U250=2,R250*R_/$T250,0)+IF($U250=3,L250-(L250-R250)*($S250-R_)/($S250-$T250),0),)</f>
        <v>657</v>
      </c>
      <c r="AA250" s="13">
        <f t="shared" ca="1" si="31"/>
        <v>7</v>
      </c>
      <c r="AB250" s="45">
        <f t="shared" ca="1" si="33"/>
        <v>2686</v>
      </c>
      <c r="AP250" s="29"/>
    </row>
    <row r="251" spans="1:42" x14ac:dyDescent="0.3">
      <c r="A251" s="13">
        <v>246</v>
      </c>
      <c r="B251" s="13">
        <f t="shared" ca="1" si="29"/>
        <v>7</v>
      </c>
      <c r="C251" s="13">
        <f ca="1">FLOOR(V250+Y250*Лист1!$B$2,1)</f>
        <v>0</v>
      </c>
      <c r="D251" s="12">
        <f t="shared" ca="1" si="26"/>
        <v>7</v>
      </c>
      <c r="E251" s="12">
        <f t="shared" ca="1" si="32"/>
        <v>2686</v>
      </c>
      <c r="F251" s="13">
        <f ca="1">ROUNDDOWN(C251*Лист1!$B$6+RAND(),)</f>
        <v>0</v>
      </c>
      <c r="G251" s="18">
        <f ca="1">ROUNDDOWN(D251*Лист1!$B$6+RAND(),)</f>
        <v>6</v>
      </c>
      <c r="H251" s="18">
        <f ca="1">ROUNDDOWN(E251*Лист1!$B$6+RAND(),)</f>
        <v>2149</v>
      </c>
      <c r="I251" s="13">
        <f ca="1">FLOOR(G251/2*Fert,1)</f>
        <v>9</v>
      </c>
      <c r="J251" s="19">
        <f ca="1">ROUNDDOWN((I251-G251)*Лист1!$B$7+RAND(),)</f>
        <v>2</v>
      </c>
      <c r="K251" s="13">
        <f t="shared" ca="1" si="27"/>
        <v>3223</v>
      </c>
      <c r="L251" s="19">
        <f ca="1">ROUNDDOWN((K251-H251)*Лист1!$B$7+RAND(),)</f>
        <v>752</v>
      </c>
      <c r="M251" s="13">
        <f ca="1">ROUNDDOWN(F251*Лист1!$B$11+RAND(),)</f>
        <v>0</v>
      </c>
      <c r="N251" s="13">
        <f ca="1">ROUNDDOWN(G251*Лист1!$B$10+RAND(),)</f>
        <v>5</v>
      </c>
      <c r="O251" s="13">
        <f ca="1">ROUNDDOWN(H251*Лист1!$B$10+RAND(),)</f>
        <v>1676</v>
      </c>
      <c r="P251" s="24">
        <f ca="1">IFERROR(IF((C_child+assist*F251/J251)&gt;1,1,C_child+assist*F251/J251),0)</f>
        <v>0.5</v>
      </c>
      <c r="Q251" s="13">
        <f t="shared" ca="1" si="30"/>
        <v>1</v>
      </c>
      <c r="R251" s="13">
        <f ca="1">ROUNDDOWN(L251*Лист1!$B$12+RAND(),)</f>
        <v>376</v>
      </c>
      <c r="S251" s="12">
        <f ca="1">F251*Лист1!$B$8+G251*Лист1!$B$8+J251*Лист1!$B$9+H251*Лист1!$B$8+L251*Лист1!$B$9</f>
        <v>72190</v>
      </c>
      <c r="T251" s="12">
        <f ca="1">M251*Лист1!$B$8+N251*Лист1!$B$8+Q251*Лист1!$B$9+O251*Лист1!$B$8+$R$5*Лист1!$B$9</f>
        <v>51590</v>
      </c>
      <c r="U251" s="12">
        <f t="shared" ca="1" si="28"/>
        <v>3</v>
      </c>
      <c r="V251" s="13">
        <f ca="1">ROUNDDOWN(IF($U251=1,F251,0)+IF($U251=2,M251*R_/$T251,0)+IF($U251=3,F251-(F251-M251)*($S251-R_)/($S251-$T251),0),)</f>
        <v>0</v>
      </c>
      <c r="W251" s="13">
        <f ca="1">ROUNDDOWN(IF($U251=1,G251,0)+IF($U251=2,N251*R_/$T251,0)+IF($U251=3,G251-(G251-N251)*($S251-R_)/($S251-$T251),0),)</f>
        <v>5</v>
      </c>
      <c r="X251" s="13">
        <f ca="1">ROUNDDOWN(IF($U251=1,H251,0)+IF($U251=2,O251*R_/$T251,0)+IF($U251=3,H251-(H251-O251)*($S251-R_)/($S251-$T251),0),)</f>
        <v>2029</v>
      </c>
      <c r="Y251" s="10">
        <f ca="1">ROUNDDOWN(IF($U251=1,J251,0)+IF($U251=2,Q251*R_/$T251,0)+IF($U251=3,IF(J251-(J251-Q251)*($S251-R_)/($S251-$T251)&gt;J251,J251,J251-(J251-Q251)*($S251-R_)/($S251-$T251)),0),)</f>
        <v>1</v>
      </c>
      <c r="Z251" s="10">
        <f ca="1">ROUNDDOWN(IF($U251=1,L251,0)+IF($U251=2,R251*R_/$T251,0)+IF($U251=3,L251-(L251-R251)*($S251-R_)/($S251-$T251),0),)</f>
        <v>657</v>
      </c>
      <c r="AA251" s="13">
        <f t="shared" ca="1" si="31"/>
        <v>6</v>
      </c>
      <c r="AB251" s="45">
        <f t="shared" ca="1" si="33"/>
        <v>2686</v>
      </c>
      <c r="AP251" s="29"/>
    </row>
    <row r="252" spans="1:42" x14ac:dyDescent="0.3">
      <c r="A252" s="13">
        <v>247</v>
      </c>
      <c r="B252" s="13">
        <f t="shared" ca="1" si="29"/>
        <v>6</v>
      </c>
      <c r="C252" s="13">
        <f ca="1">FLOOR(V251+Y251*Лист1!$B$2,1)</f>
        <v>0</v>
      </c>
      <c r="D252" s="12">
        <f t="shared" ca="1" si="26"/>
        <v>6</v>
      </c>
      <c r="E252" s="12">
        <f t="shared" ca="1" si="32"/>
        <v>2686</v>
      </c>
      <c r="F252" s="13">
        <f ca="1">ROUNDDOWN(C252*Лист1!$B$6+RAND(),)</f>
        <v>0</v>
      </c>
      <c r="G252" s="18">
        <f ca="1">ROUNDDOWN(D252*Лист1!$B$6+RAND(),)</f>
        <v>5</v>
      </c>
      <c r="H252" s="18">
        <f ca="1">ROUNDDOWN(E252*Лист1!$B$6+RAND(),)</f>
        <v>2148</v>
      </c>
      <c r="I252" s="13">
        <f ca="1">FLOOR(G252/2*Fert,1)</f>
        <v>7</v>
      </c>
      <c r="J252" s="19">
        <f ca="1">ROUNDDOWN((I252-G252)*Лист1!$B$7+RAND(),)</f>
        <v>2</v>
      </c>
      <c r="K252" s="13">
        <f t="shared" ca="1" si="27"/>
        <v>3222</v>
      </c>
      <c r="L252" s="19">
        <f ca="1">ROUNDDOWN((K252-H252)*Лист1!$B$7+RAND(),)</f>
        <v>752</v>
      </c>
      <c r="M252" s="13">
        <f ca="1">ROUNDDOWN(F252*Лист1!$B$11+RAND(),)</f>
        <v>0</v>
      </c>
      <c r="N252" s="13">
        <f ca="1">ROUNDDOWN(G252*Лист1!$B$10+RAND(),)</f>
        <v>4</v>
      </c>
      <c r="O252" s="13">
        <f ca="1">ROUNDDOWN(H252*Лист1!$B$10+RAND(),)</f>
        <v>1675</v>
      </c>
      <c r="P252" s="24">
        <f ca="1">IFERROR(IF((C_child+assist*F252/J252)&gt;1,1,C_child+assist*F252/J252),0)</f>
        <v>0.5</v>
      </c>
      <c r="Q252" s="13">
        <f t="shared" ca="1" si="30"/>
        <v>1</v>
      </c>
      <c r="R252" s="13">
        <f ca="1">ROUNDDOWN(L252*Лист1!$B$12+RAND(),)</f>
        <v>376</v>
      </c>
      <c r="S252" s="12">
        <f ca="1">F252*Лист1!$B$8+G252*Лист1!$B$8+J252*Лист1!$B$9+H252*Лист1!$B$8+L252*Лист1!$B$9</f>
        <v>72130</v>
      </c>
      <c r="T252" s="12">
        <f ca="1">M252*Лист1!$B$8+N252*Лист1!$B$8+Q252*Лист1!$B$9+O252*Лист1!$B$8+$R$5*Лист1!$B$9</f>
        <v>51530</v>
      </c>
      <c r="U252" s="12">
        <f t="shared" ca="1" si="28"/>
        <v>3</v>
      </c>
      <c r="V252" s="13">
        <f ca="1">ROUNDDOWN(IF($U252=1,F252,0)+IF($U252=2,M252*R_/$T252,0)+IF($U252=3,F252-(F252-M252)*($S252-R_)/($S252-$T252),0),)</f>
        <v>0</v>
      </c>
      <c r="W252" s="13">
        <f ca="1">ROUNDDOWN(IF($U252=1,G252,0)+IF($U252=2,N252*R_/$T252,0)+IF($U252=3,G252-(G252-N252)*($S252-R_)/($S252-$T252),0),)</f>
        <v>4</v>
      </c>
      <c r="X252" s="13">
        <f ca="1">ROUNDDOWN(IF($U252=1,H252,0)+IF($U252=2,O252*R_/$T252,0)+IF($U252=3,H252-(H252-O252)*($S252-R_)/($S252-$T252),0),)</f>
        <v>2030</v>
      </c>
      <c r="Y252" s="10">
        <f ca="1">ROUNDDOWN(IF($U252=1,J252,0)+IF($U252=2,Q252*R_/$T252,0)+IF($U252=3,IF(J252-(J252-Q252)*($S252-R_)/($S252-$T252)&gt;J252,J252,J252-(J252-Q252)*($S252-R_)/($S252-$T252)),0),)</f>
        <v>1</v>
      </c>
      <c r="Z252" s="10">
        <f ca="1">ROUNDDOWN(IF($U252=1,L252,0)+IF($U252=2,R252*R_/$T252,0)+IF($U252=3,L252-(L252-R252)*($S252-R_)/($S252-$T252),0),)</f>
        <v>658</v>
      </c>
      <c r="AA252" s="13">
        <f t="shared" ca="1" si="31"/>
        <v>5</v>
      </c>
      <c r="AB252" s="45">
        <f t="shared" ca="1" si="33"/>
        <v>2688</v>
      </c>
      <c r="AP252" s="29"/>
    </row>
    <row r="253" spans="1:42" x14ac:dyDescent="0.3">
      <c r="A253" s="13">
        <v>248</v>
      </c>
      <c r="B253" s="13">
        <f t="shared" ca="1" si="29"/>
        <v>5</v>
      </c>
      <c r="C253" s="13">
        <f ca="1">FLOOR(V252+Y252*Лист1!$B$2,1)</f>
        <v>0</v>
      </c>
      <c r="D253" s="12">
        <f t="shared" ca="1" si="26"/>
        <v>5</v>
      </c>
      <c r="E253" s="12">
        <f t="shared" ca="1" si="32"/>
        <v>2688</v>
      </c>
      <c r="F253" s="13">
        <f ca="1">ROUNDDOWN(C253*Лист1!$B$6+RAND(),)</f>
        <v>0</v>
      </c>
      <c r="G253" s="18">
        <f ca="1">ROUNDDOWN(D253*Лист1!$B$6+RAND(),)</f>
        <v>4</v>
      </c>
      <c r="H253" s="18">
        <f ca="1">ROUNDDOWN(E253*Лист1!$B$6+RAND(),)</f>
        <v>2150</v>
      </c>
      <c r="I253" s="13">
        <f ca="1">FLOOR(G253/2*Fert,1)</f>
        <v>6</v>
      </c>
      <c r="J253" s="19">
        <f ca="1">ROUNDDOWN((I253-G253)*Лист1!$B$7+RAND(),)</f>
        <v>2</v>
      </c>
      <c r="K253" s="13">
        <f t="shared" ca="1" si="27"/>
        <v>3225</v>
      </c>
      <c r="L253" s="19">
        <f ca="1">ROUNDDOWN((K253-H253)*Лист1!$B$7+RAND(),)</f>
        <v>753</v>
      </c>
      <c r="M253" s="13">
        <f ca="1">ROUNDDOWN(F253*Лист1!$B$11+RAND(),)</f>
        <v>0</v>
      </c>
      <c r="N253" s="13">
        <f ca="1">ROUNDDOWN(G253*Лист1!$B$10+RAND(),)</f>
        <v>3</v>
      </c>
      <c r="O253" s="13">
        <f ca="1">ROUNDDOWN(H253*Лист1!$B$10+RAND(),)</f>
        <v>1677</v>
      </c>
      <c r="P253" s="24">
        <f ca="1">IFERROR(IF((C_child+assist*F253/J253)&gt;1,1,C_child+assist*F253/J253),0)</f>
        <v>0.5</v>
      </c>
      <c r="Q253" s="13">
        <f t="shared" ca="1" si="30"/>
        <v>1</v>
      </c>
      <c r="R253" s="13">
        <f ca="1">ROUNDDOWN(L253*Лист1!$B$12+RAND(),)</f>
        <v>377</v>
      </c>
      <c r="S253" s="12">
        <f ca="1">F253*Лист1!$B$8+G253*Лист1!$B$8+J253*Лист1!$B$9+H253*Лист1!$B$8+L253*Лист1!$B$9</f>
        <v>72170</v>
      </c>
      <c r="T253" s="12">
        <f ca="1">M253*Лист1!$B$8+N253*Лист1!$B$8+Q253*Лист1!$B$9+O253*Лист1!$B$8+$R$5*Лист1!$B$9</f>
        <v>51560</v>
      </c>
      <c r="U253" s="12">
        <f t="shared" ca="1" si="28"/>
        <v>3</v>
      </c>
      <c r="V253" s="13">
        <f ca="1">ROUNDDOWN(IF($U253=1,F253,0)+IF($U253=2,M253*R_/$T253,0)+IF($U253=3,F253-(F253-M253)*($S253-R_)/($S253-$T253),0),)</f>
        <v>0</v>
      </c>
      <c r="W253" s="13">
        <f ca="1">ROUNDDOWN(IF($U253=1,G253,0)+IF($U253=2,N253*R_/$T253,0)+IF($U253=3,G253-(G253-N253)*($S253-R_)/($S253-$T253),0),)</f>
        <v>3</v>
      </c>
      <c r="X253" s="13">
        <f ca="1">ROUNDDOWN(IF($U253=1,H253,0)+IF($U253=2,O253*R_/$T253,0)+IF($U253=3,H253-(H253-O253)*($S253-R_)/($S253-$T253),0),)</f>
        <v>2031</v>
      </c>
      <c r="Y253" s="10">
        <f ca="1">ROUNDDOWN(IF($U253=1,J253,0)+IF($U253=2,Q253*R_/$T253,0)+IF($U253=3,IF(J253-(J253-Q253)*($S253-R_)/($S253-$T253)&gt;J253,J253,J253-(J253-Q253)*($S253-R_)/($S253-$T253)),0),)</f>
        <v>1</v>
      </c>
      <c r="Z253" s="10">
        <f ca="1">ROUNDDOWN(IF($U253=1,L253,0)+IF($U253=2,R253*R_/$T253,0)+IF($U253=3,L253-(L253-R253)*($S253-R_)/($S253-$T253),0),)</f>
        <v>658</v>
      </c>
      <c r="AA253" s="13">
        <f t="shared" ca="1" si="31"/>
        <v>4</v>
      </c>
      <c r="AB253" s="45">
        <f ca="1">X253+Z253</f>
        <v>2689</v>
      </c>
      <c r="AP253" s="29"/>
    </row>
    <row r="254" spans="1:42" x14ac:dyDescent="0.3">
      <c r="A254" s="13">
        <v>249</v>
      </c>
      <c r="B254" s="13">
        <f t="shared" ca="1" si="29"/>
        <v>4</v>
      </c>
      <c r="C254" s="13">
        <f ca="1">FLOOR(V253+Y253*Лист1!$B$2,1)</f>
        <v>0</v>
      </c>
      <c r="D254" s="12">
        <f t="shared" ca="1" si="26"/>
        <v>4</v>
      </c>
      <c r="E254" s="12">
        <f t="shared" ref="E254:E317" ca="1" si="34">AB253</f>
        <v>2689</v>
      </c>
      <c r="F254" s="13">
        <f ca="1">ROUNDDOWN(C254*Лист1!$B$6+RAND(),)</f>
        <v>0</v>
      </c>
      <c r="G254" s="18">
        <f ca="1">ROUNDDOWN(D254*Лист1!$B$6+RAND(),)</f>
        <v>3</v>
      </c>
      <c r="H254" s="18">
        <f ca="1">ROUNDDOWN(E254*Лист1!$B$6+RAND(),)</f>
        <v>2152</v>
      </c>
      <c r="I254" s="13">
        <f ca="1">FLOOR(G254/2*Fert,1)</f>
        <v>4</v>
      </c>
      <c r="J254" s="19">
        <f ca="1">ROUNDDOWN((I254-G254)*Лист1!$B$7+RAND(),)</f>
        <v>0</v>
      </c>
      <c r="K254" s="13">
        <f t="shared" ref="K254:K317" ca="1" si="35">FLOOR(H254/2*Fert,1)</f>
        <v>3228</v>
      </c>
      <c r="L254" s="19">
        <f ca="1">ROUNDDOWN((K254-H254)*Лист1!$B$7+RAND(),)</f>
        <v>754</v>
      </c>
      <c r="M254" s="13">
        <f ca="1">ROUNDDOWN(F254*Лист1!$B$11+RAND(),)</f>
        <v>0</v>
      </c>
      <c r="N254" s="13">
        <f ca="1">ROUNDDOWN(G254*Лист1!$B$10+RAND(),)</f>
        <v>2</v>
      </c>
      <c r="O254" s="13">
        <f ca="1">ROUNDDOWN(H254*Лист1!$B$10+RAND(),)</f>
        <v>1678</v>
      </c>
      <c r="P254" s="24">
        <f ca="1">IFERROR(IF((C_child+assist*F254/J254)&gt;1,1,C_child+assist*F254/J254),0)</f>
        <v>0</v>
      </c>
      <c r="Q254" s="13">
        <f t="shared" ref="Q254:Q317" ca="1" si="36">ROUNDDOWN(J254*P254+RAND(),)</f>
        <v>0</v>
      </c>
      <c r="R254" s="13">
        <f ca="1">ROUNDDOWN(L254*Лист1!$B$12+RAND(),)</f>
        <v>377</v>
      </c>
      <c r="S254" s="12">
        <f ca="1">F254*Лист1!$B$8+G254*Лист1!$B$8+J254*Лист1!$B$9+H254*Лист1!$B$8+L254*Лист1!$B$9</f>
        <v>72190</v>
      </c>
      <c r="T254" s="12">
        <f ca="1">M254*Лист1!$B$8+N254*Лист1!$B$8+Q254*Лист1!$B$9+O254*Лист1!$B$8+$R$5*Лист1!$B$9</f>
        <v>51550</v>
      </c>
      <c r="U254" s="12">
        <f t="shared" ref="U254:U317" ca="1" si="37">IF(S254&lt;=R_,1,IF(T254&gt;=R_,2,3))</f>
        <v>3</v>
      </c>
      <c r="V254" s="13">
        <f ca="1">ROUNDDOWN(IF($U254=1,F254,0)+IF($U254=2,M254*R_/$T254,0)+IF($U254=3,F254-(F254-M254)*($S254-R_)/($S254-$T254),0),)</f>
        <v>0</v>
      </c>
      <c r="W254" s="13">
        <f ca="1">ROUNDDOWN(IF($U254=1,G254,0)+IF($U254=2,N254*R_/$T254,0)+IF($U254=3,G254-(G254-N254)*($S254-R_)/($S254-$T254),0),)</f>
        <v>2</v>
      </c>
      <c r="X254" s="13">
        <f ca="1">ROUNDDOWN(IF($U254=1,H254,0)+IF($U254=2,O254*R_/$T254,0)+IF($U254=3,H254-(H254-O254)*($S254-R_)/($S254-$T254),0),)</f>
        <v>2032</v>
      </c>
      <c r="Y254" s="10">
        <f ca="1">ROUNDDOWN(IF($U254=1,J254,0)+IF($U254=2,Q254*R_/$T254,0)+IF($U254=3,IF(J254-(J254-Q254)*($S254-R_)/($S254-$T254)&gt;J254,J254,J254-(J254-Q254)*($S254-R_)/($S254-$T254)),0),)</f>
        <v>0</v>
      </c>
      <c r="Z254" s="10">
        <f ca="1">ROUNDDOWN(IF($U254=1,L254,0)+IF($U254=2,R254*R_/$T254,0)+IF($U254=3,L254-(L254-R254)*($S254-R_)/($S254-$T254),0),)</f>
        <v>659</v>
      </c>
      <c r="AA254" s="13">
        <f t="shared" ref="AA254:AA317" ca="1" si="38">SUM(V254,W254,Y254)</f>
        <v>2</v>
      </c>
      <c r="AB254" s="45">
        <f t="shared" ref="AB254:AB317" ca="1" si="39">X254+Z254</f>
        <v>2691</v>
      </c>
    </row>
    <row r="255" spans="1:42" x14ac:dyDescent="0.3">
      <c r="A255" s="13">
        <v>250</v>
      </c>
      <c r="B255" s="13">
        <f t="shared" ca="1" si="29"/>
        <v>2</v>
      </c>
      <c r="C255" s="13">
        <f ca="1">FLOOR(V254+Y254*Лист1!$B$2,1)</f>
        <v>0</v>
      </c>
      <c r="D255" s="12">
        <f t="shared" ca="1" si="26"/>
        <v>2</v>
      </c>
      <c r="E255" s="12">
        <f t="shared" ca="1" si="34"/>
        <v>2691</v>
      </c>
      <c r="F255" s="13">
        <f ca="1">ROUNDDOWN(C255*Лист1!$B$6+RAND(),)</f>
        <v>0</v>
      </c>
      <c r="G255" s="18">
        <f ca="1">ROUNDDOWN(D255*Лист1!$B$6+RAND(),)</f>
        <v>1</v>
      </c>
      <c r="H255" s="18">
        <f ca="1">ROUNDDOWN(E255*Лист1!$B$6+RAND(),)</f>
        <v>2153</v>
      </c>
      <c r="I255" s="13">
        <f ca="1">FLOOR(G255/2*Fert,1)</f>
        <v>1</v>
      </c>
      <c r="J255" s="19">
        <f ca="1">ROUNDDOWN((I255-G255)*Лист1!$B$7+RAND(),)</f>
        <v>0</v>
      </c>
      <c r="K255" s="13">
        <f t="shared" ca="1" si="35"/>
        <v>3229</v>
      </c>
      <c r="L255" s="19">
        <f ca="1">ROUNDDOWN((K255-H255)*Лист1!$B$7+RAND(),)</f>
        <v>754</v>
      </c>
      <c r="M255" s="13">
        <f ca="1">ROUNDDOWN(F255*Лист1!$B$11+RAND(),)</f>
        <v>0</v>
      </c>
      <c r="N255" s="13">
        <f ca="1">ROUNDDOWN(G255*Лист1!$B$10+RAND(),)</f>
        <v>1</v>
      </c>
      <c r="O255" s="13">
        <f ca="1">ROUNDDOWN(H255*Лист1!$B$10+RAND(),)</f>
        <v>1679</v>
      </c>
      <c r="P255" s="24">
        <f ca="1">IFERROR(IF((C_child+assist*F255/J255)&gt;1,1,C_child+assist*F255/J255),0)</f>
        <v>0</v>
      </c>
      <c r="Q255" s="13">
        <f t="shared" ca="1" si="36"/>
        <v>0</v>
      </c>
      <c r="R255" s="13">
        <f ca="1">ROUNDDOWN(L255*Лист1!$B$12+RAND(),)</f>
        <v>377</v>
      </c>
      <c r="S255" s="12">
        <f ca="1">F255*Лист1!$B$8+G255*Лист1!$B$8+J255*Лист1!$B$9+H255*Лист1!$B$8+L255*Лист1!$B$9</f>
        <v>72160</v>
      </c>
      <c r="T255" s="12">
        <f ca="1">M255*Лист1!$B$8+N255*Лист1!$B$8+Q255*Лист1!$B$9+O255*Лист1!$B$8+$R$5*Лист1!$B$9</f>
        <v>51550</v>
      </c>
      <c r="U255" s="12">
        <f t="shared" ca="1" si="37"/>
        <v>3</v>
      </c>
      <c r="V255" s="13">
        <f ca="1">ROUNDDOWN(IF($U255=1,F255,0)+IF($U255=2,M255*R_/$T255,0)+IF($U255=3,F255-(F255-M255)*($S255-R_)/($S255-$T255),0),)</f>
        <v>0</v>
      </c>
      <c r="W255" s="13">
        <f ca="1">ROUNDDOWN(IF($U255=1,G255,0)+IF($U255=2,N255*R_/$T255,0)+IF($U255=3,G255-(G255-N255)*($S255-R_)/($S255-$T255),0),)</f>
        <v>1</v>
      </c>
      <c r="X255" s="13">
        <f ca="1">ROUNDDOWN(IF($U255=1,H255,0)+IF($U255=2,O255*R_/$T255,0)+IF($U255=3,H255-(H255-O255)*($S255-R_)/($S255-$T255),0),)</f>
        <v>2034</v>
      </c>
      <c r="Y255" s="10">
        <f ca="1">ROUNDDOWN(IF($U255=1,J255,0)+IF($U255=2,Q255*R_/$T255,0)+IF($U255=3,IF(J255-(J255-Q255)*($S255-R_)/($S255-$T255)&gt;J255,J255,J255-(J255-Q255)*($S255-R_)/($S255-$T255)),0),)</f>
        <v>0</v>
      </c>
      <c r="Z255" s="10">
        <f ca="1">ROUNDDOWN(IF($U255=1,L255,0)+IF($U255=2,R255*R_/$T255,0)+IF($U255=3,L255-(L255-R255)*($S255-R_)/($S255-$T255),0),)</f>
        <v>659</v>
      </c>
      <c r="AA255" s="13">
        <f t="shared" ca="1" si="38"/>
        <v>1</v>
      </c>
      <c r="AB255" s="45">
        <f t="shared" ca="1" si="39"/>
        <v>2693</v>
      </c>
    </row>
    <row r="256" spans="1:42" x14ac:dyDescent="0.3">
      <c r="A256" s="13">
        <v>251</v>
      </c>
      <c r="B256" s="13">
        <f t="shared" ca="1" si="29"/>
        <v>1</v>
      </c>
      <c r="C256" s="13">
        <f ca="1">FLOOR(V255+Y255*Лист1!$B$2,1)</f>
        <v>0</v>
      </c>
      <c r="D256" s="12">
        <f t="shared" ca="1" si="26"/>
        <v>1</v>
      </c>
      <c r="E256" s="12">
        <f t="shared" ca="1" si="34"/>
        <v>2693</v>
      </c>
      <c r="F256" s="13">
        <f ca="1">ROUNDDOWN(C256*Лист1!$B$6+RAND(),)</f>
        <v>0</v>
      </c>
      <c r="G256" s="18">
        <f ca="1">ROUNDDOWN(D256*Лист1!$B$6+RAND(),)</f>
        <v>1</v>
      </c>
      <c r="H256" s="18">
        <f ca="1">ROUNDDOWN(E256*Лист1!$B$6+RAND(),)</f>
        <v>2154</v>
      </c>
      <c r="I256" s="13">
        <f ca="1">FLOOR(G256/2*Fert,1)</f>
        <v>1</v>
      </c>
      <c r="J256" s="19">
        <f ca="1">ROUNDDOWN((I256-G256)*Лист1!$B$7+RAND(),)</f>
        <v>0</v>
      </c>
      <c r="K256" s="13">
        <f t="shared" ca="1" si="35"/>
        <v>3231</v>
      </c>
      <c r="L256" s="19">
        <f ca="1">ROUNDDOWN((K256-H256)*Лист1!$B$7+RAND(),)</f>
        <v>753</v>
      </c>
      <c r="M256" s="13">
        <f ca="1">ROUNDDOWN(F256*Лист1!$B$11+RAND(),)</f>
        <v>0</v>
      </c>
      <c r="N256" s="13">
        <f ca="1">ROUNDDOWN(G256*Лист1!$B$10+RAND(),)</f>
        <v>1</v>
      </c>
      <c r="O256" s="13">
        <f ca="1">ROUNDDOWN(H256*Лист1!$B$10+RAND(),)</f>
        <v>1681</v>
      </c>
      <c r="P256" s="24">
        <f ca="1">IFERROR(IF((C_child+assist*F256/J256)&gt;1,1,C_child+assist*F256/J256),0)</f>
        <v>0</v>
      </c>
      <c r="Q256" s="13">
        <f t="shared" ca="1" si="36"/>
        <v>0</v>
      </c>
      <c r="R256" s="13">
        <f ca="1">ROUNDDOWN(L256*Лист1!$B$12+RAND(),)</f>
        <v>376</v>
      </c>
      <c r="S256" s="12">
        <f ca="1">F256*Лист1!$B$8+G256*Лист1!$B$8+J256*Лист1!$B$9+H256*Лист1!$B$8+L256*Лист1!$B$9</f>
        <v>72180</v>
      </c>
      <c r="T256" s="12">
        <f ca="1">M256*Лист1!$B$8+N256*Лист1!$B$8+Q256*Лист1!$B$9+O256*Лист1!$B$8+$R$5*Лист1!$B$9</f>
        <v>51610</v>
      </c>
      <c r="U256" s="12">
        <f t="shared" ca="1" si="37"/>
        <v>3</v>
      </c>
      <c r="V256" s="13">
        <f ca="1">ROUNDDOWN(IF($U256=1,F256,0)+IF($U256=2,M256*R_/$T256,0)+IF($U256=3,F256-(F256-M256)*($S256-R_)/($S256-$T256),0),)</f>
        <v>0</v>
      </c>
      <c r="W256" s="13">
        <f ca="1">ROUNDDOWN(IF($U256=1,G256,0)+IF($U256=2,N256*R_/$T256,0)+IF($U256=3,G256-(G256-N256)*($S256-R_)/($S256-$T256),0),)</f>
        <v>1</v>
      </c>
      <c r="X256" s="13">
        <f ca="1">ROUNDDOWN(IF($U256=1,H256,0)+IF($U256=2,O256*R_/$T256,0)+IF($U256=3,H256-(H256-O256)*($S256-R_)/($S256-$T256),0),)</f>
        <v>2034</v>
      </c>
      <c r="Y256" s="10">
        <f ca="1">ROUNDDOWN(IF($U256=1,J256,0)+IF($U256=2,Q256*R_/$T256,0)+IF($U256=3,IF(J256-(J256-Q256)*($S256-R_)/($S256-$T256)&gt;J256,J256,J256-(J256-Q256)*($S256-R_)/($S256-$T256)),0),)</f>
        <v>0</v>
      </c>
      <c r="Z256" s="10">
        <f ca="1">ROUNDDOWN(IF($U256=1,L256,0)+IF($U256=2,R256*R_/$T256,0)+IF($U256=3,L256-(L256-R256)*($S256-R_)/($S256-$T256),0),)</f>
        <v>658</v>
      </c>
      <c r="AA256" s="13">
        <f t="shared" ca="1" si="38"/>
        <v>1</v>
      </c>
      <c r="AB256" s="45">
        <f t="shared" ca="1" si="39"/>
        <v>2692</v>
      </c>
    </row>
    <row r="257" spans="1:28" x14ac:dyDescent="0.3">
      <c r="A257" s="13">
        <v>252</v>
      </c>
      <c r="B257" s="13">
        <f t="shared" ca="1" si="29"/>
        <v>1</v>
      </c>
      <c r="C257" s="13">
        <f ca="1">FLOOR(V256+Y256*Лист1!$B$2,1)</f>
        <v>0</v>
      </c>
      <c r="D257" s="12">
        <f t="shared" ca="1" si="26"/>
        <v>1</v>
      </c>
      <c r="E257" s="12">
        <f t="shared" ca="1" si="34"/>
        <v>2692</v>
      </c>
      <c r="F257" s="13">
        <f ca="1">ROUNDDOWN(C257*Лист1!$B$6+RAND(),)</f>
        <v>0</v>
      </c>
      <c r="G257" s="18">
        <f ca="1">ROUNDDOWN(D257*Лист1!$B$6+RAND(),)</f>
        <v>1</v>
      </c>
      <c r="H257" s="18">
        <f ca="1">ROUNDDOWN(E257*Лист1!$B$6+RAND(),)</f>
        <v>2154</v>
      </c>
      <c r="I257" s="13">
        <f ca="1">FLOOR(G257/2*Fert,1)</f>
        <v>1</v>
      </c>
      <c r="J257" s="19">
        <f ca="1">ROUNDDOWN((I257-G257)*Лист1!$B$7+RAND(),)</f>
        <v>0</v>
      </c>
      <c r="K257" s="13">
        <f t="shared" ca="1" si="35"/>
        <v>3231</v>
      </c>
      <c r="L257" s="19">
        <f ca="1">ROUNDDOWN((K257-H257)*Лист1!$B$7+RAND(),)</f>
        <v>754</v>
      </c>
      <c r="M257" s="13">
        <f ca="1">ROUNDDOWN(F257*Лист1!$B$11+RAND(),)</f>
        <v>0</v>
      </c>
      <c r="N257" s="13">
        <f ca="1">ROUNDDOWN(G257*Лист1!$B$10+RAND(),)</f>
        <v>1</v>
      </c>
      <c r="O257" s="13">
        <f ca="1">ROUNDDOWN(H257*Лист1!$B$10+RAND(),)</f>
        <v>1680</v>
      </c>
      <c r="P257" s="24">
        <f ca="1">IFERROR(IF((C_child+assist*F257/J257)&gt;1,1,C_child+assist*F257/J257),0)</f>
        <v>0</v>
      </c>
      <c r="Q257" s="13">
        <f t="shared" ca="1" si="36"/>
        <v>0</v>
      </c>
      <c r="R257" s="13">
        <f ca="1">ROUNDDOWN(L257*Лист1!$B$12+RAND(),)</f>
        <v>377</v>
      </c>
      <c r="S257" s="12">
        <f ca="1">F257*Лист1!$B$8+G257*Лист1!$B$8+J257*Лист1!$B$9+H257*Лист1!$B$8+L257*Лист1!$B$9</f>
        <v>72190</v>
      </c>
      <c r="T257" s="12">
        <f ca="1">M257*Лист1!$B$8+N257*Лист1!$B$8+Q257*Лист1!$B$9+O257*Лист1!$B$8+$R$5*Лист1!$B$9</f>
        <v>51580</v>
      </c>
      <c r="U257" s="12">
        <f t="shared" ca="1" si="37"/>
        <v>3</v>
      </c>
      <c r="V257" s="13">
        <f ca="1">ROUNDDOWN(IF($U257=1,F257,0)+IF($U257=2,M257*R_/$T257,0)+IF($U257=3,F257-(F257-M257)*($S257-R_)/($S257-$T257),0),)</f>
        <v>0</v>
      </c>
      <c r="W257" s="13">
        <f ca="1">ROUNDDOWN(IF($U257=1,G257,0)+IF($U257=2,N257*R_/$T257,0)+IF($U257=3,G257-(G257-N257)*($S257-R_)/($S257-$T257),0),)</f>
        <v>1</v>
      </c>
      <c r="X257" s="13">
        <f ca="1">ROUNDDOWN(IF($U257=1,H257,0)+IF($U257=2,O257*R_/$T257,0)+IF($U257=3,H257-(H257-O257)*($S257-R_)/($S257-$T257),0),)</f>
        <v>2034</v>
      </c>
      <c r="Y257" s="10">
        <f ca="1">ROUNDDOWN(IF($U257=1,J257,0)+IF($U257=2,Q257*R_/$T257,0)+IF($U257=3,IF(J257-(J257-Q257)*($S257-R_)/($S257-$T257)&gt;J257,J257,J257-(J257-Q257)*($S257-R_)/($S257-$T257)),0),)</f>
        <v>0</v>
      </c>
      <c r="Z257" s="10">
        <f ca="1">ROUNDDOWN(IF($U257=1,L257,0)+IF($U257=2,R257*R_/$T257,0)+IF($U257=3,L257-(L257-R257)*($S257-R_)/($S257-$T257),0),)</f>
        <v>659</v>
      </c>
      <c r="AA257" s="13">
        <f t="shared" ca="1" si="38"/>
        <v>1</v>
      </c>
      <c r="AB257" s="45">
        <f t="shared" ca="1" si="39"/>
        <v>2693</v>
      </c>
    </row>
    <row r="258" spans="1:28" x14ac:dyDescent="0.3">
      <c r="A258" s="13">
        <v>253</v>
      </c>
      <c r="B258" s="13">
        <f t="shared" ca="1" si="29"/>
        <v>1</v>
      </c>
      <c r="C258" s="13">
        <f ca="1">FLOOR(V257+Y257*Лист1!$B$2,1)</f>
        <v>0</v>
      </c>
      <c r="D258" s="12">
        <f t="shared" ca="1" si="26"/>
        <v>1</v>
      </c>
      <c r="E258" s="12">
        <f t="shared" ca="1" si="34"/>
        <v>2693</v>
      </c>
      <c r="F258" s="13">
        <f ca="1">ROUNDDOWN(C258*Лист1!$B$6+RAND(),)</f>
        <v>0</v>
      </c>
      <c r="G258" s="18">
        <f ca="1">ROUNDDOWN(D258*Лист1!$B$6+RAND(),)</f>
        <v>1</v>
      </c>
      <c r="H258" s="18">
        <f ca="1">ROUNDDOWN(E258*Лист1!$B$6+RAND(),)</f>
        <v>2155</v>
      </c>
      <c r="I258" s="13">
        <f ca="1">FLOOR(G258/2*Fert,1)</f>
        <v>1</v>
      </c>
      <c r="J258" s="19">
        <f ca="1">ROUNDDOWN((I258-G258)*Лист1!$B$7+RAND(),)</f>
        <v>0</v>
      </c>
      <c r="K258" s="13">
        <f t="shared" ca="1" si="35"/>
        <v>3232</v>
      </c>
      <c r="L258" s="19">
        <f ca="1">ROUNDDOWN((K258-H258)*Лист1!$B$7+RAND(),)</f>
        <v>754</v>
      </c>
      <c r="M258" s="13">
        <f ca="1">ROUNDDOWN(F258*Лист1!$B$11+RAND(),)</f>
        <v>0</v>
      </c>
      <c r="N258" s="13">
        <f ca="1">ROUNDDOWN(G258*Лист1!$B$10+RAND(),)</f>
        <v>1</v>
      </c>
      <c r="O258" s="13">
        <f ca="1">ROUNDDOWN(H258*Лист1!$B$10+RAND(),)</f>
        <v>1681</v>
      </c>
      <c r="P258" s="24">
        <f ca="1">IFERROR(IF((C_child+assist*F258/J258)&gt;1,1,C_child+assist*F258/J258),0)</f>
        <v>0</v>
      </c>
      <c r="Q258" s="13">
        <f t="shared" ca="1" si="36"/>
        <v>0</v>
      </c>
      <c r="R258" s="13">
        <f ca="1">ROUNDDOWN(L258*Лист1!$B$12+RAND(),)</f>
        <v>377</v>
      </c>
      <c r="S258" s="12">
        <f ca="1">F258*Лист1!$B$8+G258*Лист1!$B$8+J258*Лист1!$B$9+H258*Лист1!$B$8+L258*Лист1!$B$9</f>
        <v>72220</v>
      </c>
      <c r="T258" s="12">
        <f ca="1">M258*Лист1!$B$8+N258*Лист1!$B$8+Q258*Лист1!$B$9+O258*Лист1!$B$8+$R$5*Лист1!$B$9</f>
        <v>51610</v>
      </c>
      <c r="U258" s="12">
        <f t="shared" ca="1" si="37"/>
        <v>3</v>
      </c>
      <c r="V258" s="13">
        <f ca="1">ROUNDDOWN(IF($U258=1,F258,0)+IF($U258=2,M258*R_/$T258,0)+IF($U258=3,F258-(F258-M258)*($S258-R_)/($S258-$T258),0),)</f>
        <v>0</v>
      </c>
      <c r="W258" s="13">
        <f ca="1">ROUNDDOWN(IF($U258=1,G258,0)+IF($U258=2,N258*R_/$T258,0)+IF($U258=3,G258-(G258-N258)*($S258-R_)/($S258-$T258),0),)</f>
        <v>1</v>
      </c>
      <c r="X258" s="13">
        <f ca="1">ROUNDDOWN(IF($U258=1,H258,0)+IF($U258=2,O258*R_/$T258,0)+IF($U258=3,H258-(H258-O258)*($S258-R_)/($S258-$T258),0),)</f>
        <v>2034</v>
      </c>
      <c r="Y258" s="10">
        <f ca="1">ROUNDDOWN(IF($U258=1,J258,0)+IF($U258=2,Q258*R_/$T258,0)+IF($U258=3,IF(J258-(J258-Q258)*($S258-R_)/($S258-$T258)&gt;J258,J258,J258-(J258-Q258)*($S258-R_)/($S258-$T258)),0),)</f>
        <v>0</v>
      </c>
      <c r="Z258" s="10">
        <f ca="1">ROUNDDOWN(IF($U258=1,L258,0)+IF($U258=2,R258*R_/$T258,0)+IF($U258=3,L258-(L258-R258)*($S258-R_)/($S258-$T258),0),)</f>
        <v>658</v>
      </c>
      <c r="AA258" s="13">
        <f t="shared" ca="1" si="38"/>
        <v>1</v>
      </c>
      <c r="AB258" s="45">
        <f t="shared" ca="1" si="39"/>
        <v>2692</v>
      </c>
    </row>
    <row r="259" spans="1:28" x14ac:dyDescent="0.3">
      <c r="A259" s="13">
        <v>254</v>
      </c>
      <c r="B259" s="13">
        <f t="shared" ca="1" si="29"/>
        <v>1</v>
      </c>
      <c r="C259" s="13">
        <f ca="1">FLOOR(V258+Y258*Лист1!$B$2,1)</f>
        <v>0</v>
      </c>
      <c r="D259" s="12">
        <f t="shared" ca="1" si="26"/>
        <v>1</v>
      </c>
      <c r="E259" s="12">
        <f t="shared" ca="1" si="34"/>
        <v>2692</v>
      </c>
      <c r="F259" s="13">
        <f ca="1">ROUNDDOWN(C259*Лист1!$B$6+RAND(),)</f>
        <v>0</v>
      </c>
      <c r="G259" s="18">
        <f ca="1">ROUNDDOWN(D259*Лист1!$B$6+RAND(),)</f>
        <v>1</v>
      </c>
      <c r="H259" s="18">
        <f ca="1">ROUNDDOWN(E259*Лист1!$B$6+RAND(),)</f>
        <v>2153</v>
      </c>
      <c r="I259" s="13">
        <f ca="1">FLOOR(G259/2*Fert,1)</f>
        <v>1</v>
      </c>
      <c r="J259" s="19">
        <f ca="1">ROUNDDOWN((I259-G259)*Лист1!$B$7+RAND(),)</f>
        <v>0</v>
      </c>
      <c r="K259" s="13">
        <f t="shared" ca="1" si="35"/>
        <v>3229</v>
      </c>
      <c r="L259" s="19">
        <f ca="1">ROUNDDOWN((K259-H259)*Лист1!$B$7+RAND(),)</f>
        <v>753</v>
      </c>
      <c r="M259" s="13">
        <f ca="1">ROUNDDOWN(F259*Лист1!$B$11+RAND(),)</f>
        <v>0</v>
      </c>
      <c r="N259" s="13">
        <f ca="1">ROUNDDOWN(G259*Лист1!$B$10+RAND(),)</f>
        <v>0</v>
      </c>
      <c r="O259" s="13">
        <f ca="1">ROUNDDOWN(H259*Лист1!$B$10+RAND(),)</f>
        <v>1679</v>
      </c>
      <c r="P259" s="24">
        <f ca="1">IFERROR(IF((C_child+assist*F259/J259)&gt;1,1,C_child+assist*F259/J259),0)</f>
        <v>0</v>
      </c>
      <c r="Q259" s="13">
        <f t="shared" ca="1" si="36"/>
        <v>0</v>
      </c>
      <c r="R259" s="13">
        <f ca="1">ROUNDDOWN(L259*Лист1!$B$12+RAND(),)</f>
        <v>376</v>
      </c>
      <c r="S259" s="12">
        <f ca="1">F259*Лист1!$B$8+G259*Лист1!$B$8+J259*Лист1!$B$9+H259*Лист1!$B$8+L259*Лист1!$B$9</f>
        <v>72150</v>
      </c>
      <c r="T259" s="12">
        <f ca="1">M259*Лист1!$B$8+N259*Лист1!$B$8+Q259*Лист1!$B$9+O259*Лист1!$B$8+$R$5*Лист1!$B$9</f>
        <v>51520</v>
      </c>
      <c r="U259" s="12">
        <f t="shared" ca="1" si="37"/>
        <v>3</v>
      </c>
      <c r="V259" s="13">
        <f ca="1">ROUNDDOWN(IF($U259=1,F259,0)+IF($U259=2,M259*R_/$T259,0)+IF($U259=3,F259-(F259-M259)*($S259-R_)/($S259-$T259),0),)</f>
        <v>0</v>
      </c>
      <c r="W259" s="13">
        <f ca="1">ROUNDDOWN(IF($U259=1,G259,0)+IF($U259=2,N259*R_/$T259,0)+IF($U259=3,G259-(G259-N259)*($S259-R_)/($S259-$T259),0),)</f>
        <v>0</v>
      </c>
      <c r="X259" s="13">
        <f ca="1">ROUNDDOWN(IF($U259=1,H259,0)+IF($U259=2,O259*R_/$T259,0)+IF($U259=3,H259-(H259-O259)*($S259-R_)/($S259-$T259),0),)</f>
        <v>2034</v>
      </c>
      <c r="Y259" s="10">
        <f ca="1">ROUNDDOWN(IF($U259=1,J259,0)+IF($U259=2,Q259*R_/$T259,0)+IF($U259=3,IF(J259-(J259-Q259)*($S259-R_)/($S259-$T259)&gt;J259,J259,J259-(J259-Q259)*($S259-R_)/($S259-$T259)),0),)</f>
        <v>0</v>
      </c>
      <c r="Z259" s="10">
        <f ca="1">ROUNDDOWN(IF($U259=1,L259,0)+IF($U259=2,R259*R_/$T259,0)+IF($U259=3,L259-(L259-R259)*($S259-R_)/($S259-$T259),0),)</f>
        <v>658</v>
      </c>
      <c r="AA259" s="13">
        <f t="shared" ca="1" si="38"/>
        <v>0</v>
      </c>
      <c r="AB259" s="45">
        <f t="shared" ca="1" si="39"/>
        <v>2692</v>
      </c>
    </row>
    <row r="260" spans="1:28" x14ac:dyDescent="0.3">
      <c r="A260" s="13">
        <v>255</v>
      </c>
      <c r="B260" s="13">
        <f t="shared" ca="1" si="29"/>
        <v>0</v>
      </c>
      <c r="C260" s="13">
        <f ca="1">FLOOR(V259+Y259*Лист1!$B$2,1)</f>
        <v>0</v>
      </c>
      <c r="D260" s="12">
        <f t="shared" ca="1" si="26"/>
        <v>0</v>
      </c>
      <c r="E260" s="12">
        <f t="shared" ca="1" si="34"/>
        <v>2692</v>
      </c>
      <c r="F260" s="13">
        <f ca="1">ROUNDDOWN(C260*Лист1!$B$6+RAND(),)</f>
        <v>0</v>
      </c>
      <c r="G260" s="18">
        <f ca="1">ROUNDDOWN(D260*Лист1!$B$6+RAND(),)</f>
        <v>0</v>
      </c>
      <c r="H260" s="18">
        <f ca="1">ROUNDDOWN(E260*Лист1!$B$6+RAND(),)</f>
        <v>2153</v>
      </c>
      <c r="I260" s="13">
        <f ca="1">FLOOR(G260/2*Fert,1)</f>
        <v>0</v>
      </c>
      <c r="J260" s="19">
        <f ca="1">ROUNDDOWN((I260-G260)*Лист1!$B$7+RAND(),)</f>
        <v>0</v>
      </c>
      <c r="K260" s="13">
        <f t="shared" ca="1" si="35"/>
        <v>3229</v>
      </c>
      <c r="L260" s="19">
        <f ca="1">ROUNDDOWN((K260-H260)*Лист1!$B$7+RAND(),)</f>
        <v>753</v>
      </c>
      <c r="M260" s="13">
        <f ca="1">ROUNDDOWN(F260*Лист1!$B$11+RAND(),)</f>
        <v>0</v>
      </c>
      <c r="N260" s="13">
        <f ca="1">ROUNDDOWN(G260*Лист1!$B$10+RAND(),)</f>
        <v>0</v>
      </c>
      <c r="O260" s="13">
        <f ca="1">ROUNDDOWN(H260*Лист1!$B$10+RAND(),)</f>
        <v>1679</v>
      </c>
      <c r="P260" s="24">
        <f ca="1">IFERROR(IF((C_child+assist*F260/J260)&gt;1,1,C_child+assist*F260/J260),0)</f>
        <v>0</v>
      </c>
      <c r="Q260" s="13">
        <f t="shared" ca="1" si="36"/>
        <v>0</v>
      </c>
      <c r="R260" s="13">
        <f ca="1">ROUNDDOWN(L260*Лист1!$B$12+RAND(),)</f>
        <v>376</v>
      </c>
      <c r="S260" s="12">
        <f ca="1">F260*Лист1!$B$8+G260*Лист1!$B$8+J260*Лист1!$B$9+H260*Лист1!$B$8+L260*Лист1!$B$9</f>
        <v>72120</v>
      </c>
      <c r="T260" s="12">
        <f ca="1">M260*Лист1!$B$8+N260*Лист1!$B$8+Q260*Лист1!$B$9+O260*Лист1!$B$8+$R$5*Лист1!$B$9</f>
        <v>51520</v>
      </c>
      <c r="U260" s="12">
        <f t="shared" ca="1" si="37"/>
        <v>3</v>
      </c>
      <c r="V260" s="13">
        <f ca="1">ROUNDDOWN(IF($U260=1,F260,0)+IF($U260=2,M260*R_/$T260,0)+IF($U260=3,F260-(F260-M260)*($S260-R_)/($S260-$T260),0),)</f>
        <v>0</v>
      </c>
      <c r="W260" s="13">
        <f ca="1">ROUNDDOWN(IF($U260=1,G260,0)+IF($U260=2,N260*R_/$T260,0)+IF($U260=3,G260-(G260-N260)*($S260-R_)/($S260-$T260),0),)</f>
        <v>0</v>
      </c>
      <c r="X260" s="13">
        <f ca="1">ROUNDDOWN(IF($U260=1,H260,0)+IF($U260=2,O260*R_/$T260,0)+IF($U260=3,H260-(H260-O260)*($S260-R_)/($S260-$T260),0),)</f>
        <v>2035</v>
      </c>
      <c r="Y260" s="10">
        <f ca="1">ROUNDDOWN(IF($U260=1,J260,0)+IF($U260=2,Q260*R_/$T260,0)+IF($U260=3,IF(J260-(J260-Q260)*($S260-R_)/($S260-$T260)&gt;J260,J260,J260-(J260-Q260)*($S260-R_)/($S260-$T260)),0),)</f>
        <v>0</v>
      </c>
      <c r="Z260" s="10">
        <f ca="1">ROUNDDOWN(IF($U260=1,L260,0)+IF($U260=2,R260*R_/$T260,0)+IF($U260=3,L260-(L260-R260)*($S260-R_)/($S260-$T260),0),)</f>
        <v>659</v>
      </c>
      <c r="AA260" s="13">
        <f t="shared" ca="1" si="38"/>
        <v>0</v>
      </c>
      <c r="AB260" s="45">
        <f t="shared" ca="1" si="39"/>
        <v>2694</v>
      </c>
    </row>
    <row r="261" spans="1:28" x14ac:dyDescent="0.3">
      <c r="A261" s="13">
        <v>256</v>
      </c>
      <c r="B261" s="13">
        <f t="shared" ca="1" si="29"/>
        <v>0</v>
      </c>
      <c r="C261" s="13">
        <f ca="1">FLOOR(V260+Y260*Лист1!$B$2,1)</f>
        <v>0</v>
      </c>
      <c r="D261" s="12">
        <f t="shared" ref="D261:D324" ca="1" si="40">B261-C261</f>
        <v>0</v>
      </c>
      <c r="E261" s="12">
        <f t="shared" ca="1" si="34"/>
        <v>2694</v>
      </c>
      <c r="F261" s="13">
        <f ca="1">ROUNDDOWN(C261*Лист1!$B$6+RAND(),)</f>
        <v>0</v>
      </c>
      <c r="G261" s="18">
        <f ca="1">ROUNDDOWN(D261*Лист1!$B$6+RAND(),)</f>
        <v>0</v>
      </c>
      <c r="H261" s="18">
        <f ca="1">ROUNDDOWN(E261*Лист1!$B$6+RAND(),)</f>
        <v>2155</v>
      </c>
      <c r="I261" s="13">
        <f ca="1">FLOOR(G261/2*Fert,1)</f>
        <v>0</v>
      </c>
      <c r="J261" s="19">
        <f ca="1">ROUNDDOWN((I261-G261)*Лист1!$B$7+RAND(),)</f>
        <v>0</v>
      </c>
      <c r="K261" s="13">
        <f t="shared" ca="1" si="35"/>
        <v>3232</v>
      </c>
      <c r="L261" s="19">
        <f ca="1">ROUNDDOWN((K261-H261)*Лист1!$B$7+RAND(),)</f>
        <v>754</v>
      </c>
      <c r="M261" s="13">
        <f ca="1">ROUNDDOWN(F261*Лист1!$B$11+RAND(),)</f>
        <v>0</v>
      </c>
      <c r="N261" s="13">
        <f ca="1">ROUNDDOWN(G261*Лист1!$B$10+RAND(),)</f>
        <v>0</v>
      </c>
      <c r="O261" s="13">
        <f ca="1">ROUNDDOWN(H261*Лист1!$B$10+RAND(),)</f>
        <v>1681</v>
      </c>
      <c r="P261" s="24">
        <f ca="1">IFERROR(IF((C_child+assist*F261/J261)&gt;1,1,C_child+assist*F261/J261),0)</f>
        <v>0</v>
      </c>
      <c r="Q261" s="13">
        <f t="shared" ca="1" si="36"/>
        <v>0</v>
      </c>
      <c r="R261" s="13">
        <f ca="1">ROUNDDOWN(L261*Лист1!$B$12+RAND(),)</f>
        <v>377</v>
      </c>
      <c r="S261" s="12">
        <f ca="1">F261*Лист1!$B$8+G261*Лист1!$B$8+J261*Лист1!$B$9+H261*Лист1!$B$8+L261*Лист1!$B$9</f>
        <v>72190</v>
      </c>
      <c r="T261" s="12">
        <f ca="1">M261*Лист1!$B$8+N261*Лист1!$B$8+Q261*Лист1!$B$9+O261*Лист1!$B$8+$R$5*Лист1!$B$9</f>
        <v>51580</v>
      </c>
      <c r="U261" s="12">
        <f t="shared" ca="1" si="37"/>
        <v>3</v>
      </c>
      <c r="V261" s="13">
        <f ca="1">ROUNDDOWN(IF($U261=1,F261,0)+IF($U261=2,M261*R_/$T261,0)+IF($U261=3,F261-(F261-M261)*($S261-R_)/($S261-$T261),0),)</f>
        <v>0</v>
      </c>
      <c r="W261" s="13">
        <f ca="1">ROUNDDOWN(IF($U261=1,G261,0)+IF($U261=2,N261*R_/$T261,0)+IF($U261=3,G261-(G261-N261)*($S261-R_)/($S261-$T261),0),)</f>
        <v>0</v>
      </c>
      <c r="X261" s="13">
        <f ca="1">ROUNDDOWN(IF($U261=1,H261,0)+IF($U261=2,O261*R_/$T261,0)+IF($U261=3,H261-(H261-O261)*($S261-R_)/($S261-$T261),0),)</f>
        <v>2035</v>
      </c>
      <c r="Y261" s="10">
        <f ca="1">ROUNDDOWN(IF($U261=1,J261,0)+IF($U261=2,Q261*R_/$T261,0)+IF($U261=3,IF(J261-(J261-Q261)*($S261-R_)/($S261-$T261)&gt;J261,J261,J261-(J261-Q261)*($S261-R_)/($S261-$T261)),0),)</f>
        <v>0</v>
      </c>
      <c r="Z261" s="10">
        <f ca="1">ROUNDDOWN(IF($U261=1,L261,0)+IF($U261=2,R261*R_/$T261,0)+IF($U261=3,L261-(L261-R261)*($S261-R_)/($S261-$T261),0),)</f>
        <v>659</v>
      </c>
      <c r="AA261" s="13">
        <f t="shared" ca="1" si="38"/>
        <v>0</v>
      </c>
      <c r="AB261" s="45">
        <f t="shared" ca="1" si="39"/>
        <v>2694</v>
      </c>
    </row>
    <row r="262" spans="1:28" x14ac:dyDescent="0.3">
      <c r="A262" s="13">
        <v>257</v>
      </c>
      <c r="B262" s="13">
        <f t="shared" ref="B262:B325" ca="1" si="41">AA261</f>
        <v>0</v>
      </c>
      <c r="C262" s="13">
        <f ca="1">FLOOR(V261+Y261*Лист1!$B$2,1)</f>
        <v>0</v>
      </c>
      <c r="D262" s="12">
        <f t="shared" ca="1" si="40"/>
        <v>0</v>
      </c>
      <c r="E262" s="12">
        <f t="shared" ca="1" si="34"/>
        <v>2694</v>
      </c>
      <c r="F262" s="13">
        <f ca="1">ROUNDDOWN(C262*Лист1!$B$6+RAND(),)</f>
        <v>0</v>
      </c>
      <c r="G262" s="18">
        <f ca="1">ROUNDDOWN(D262*Лист1!$B$6+RAND(),)</f>
        <v>0</v>
      </c>
      <c r="H262" s="18">
        <f ca="1">ROUNDDOWN(E262*Лист1!$B$6+RAND(),)</f>
        <v>2155</v>
      </c>
      <c r="I262" s="13">
        <f ca="1">FLOOR(G262/2*Fert,1)</f>
        <v>0</v>
      </c>
      <c r="J262" s="19">
        <f ca="1">ROUNDDOWN((I262-G262)*Лист1!$B$7+RAND(),)</f>
        <v>0</v>
      </c>
      <c r="K262" s="13">
        <f t="shared" ca="1" si="35"/>
        <v>3232</v>
      </c>
      <c r="L262" s="19">
        <f ca="1">ROUNDDOWN((K262-H262)*Лист1!$B$7+RAND(),)</f>
        <v>754</v>
      </c>
      <c r="M262" s="13">
        <f ca="1">ROUNDDOWN(F262*Лист1!$B$11+RAND(),)</f>
        <v>0</v>
      </c>
      <c r="N262" s="13">
        <f ca="1">ROUNDDOWN(G262*Лист1!$B$10+RAND(),)</f>
        <v>0</v>
      </c>
      <c r="O262" s="13">
        <f ca="1">ROUNDDOWN(H262*Лист1!$B$10+RAND(),)</f>
        <v>1681</v>
      </c>
      <c r="P262" s="24">
        <f ca="1">IFERROR(IF((C_child+assist*F262/J262)&gt;1,1,C_child+assist*F262/J262),0)</f>
        <v>0</v>
      </c>
      <c r="Q262" s="13">
        <f t="shared" ca="1" si="36"/>
        <v>0</v>
      </c>
      <c r="R262" s="13">
        <f ca="1">ROUNDDOWN(L262*Лист1!$B$12+RAND(),)</f>
        <v>377</v>
      </c>
      <c r="S262" s="12">
        <f ca="1">F262*Лист1!$B$8+G262*Лист1!$B$8+J262*Лист1!$B$9+H262*Лист1!$B$8+L262*Лист1!$B$9</f>
        <v>72190</v>
      </c>
      <c r="T262" s="12">
        <f ca="1">M262*Лист1!$B$8+N262*Лист1!$B$8+Q262*Лист1!$B$9+O262*Лист1!$B$8+$R$5*Лист1!$B$9</f>
        <v>51580</v>
      </c>
      <c r="U262" s="12">
        <f t="shared" ca="1" si="37"/>
        <v>3</v>
      </c>
      <c r="V262" s="13">
        <f ca="1">ROUNDDOWN(IF($U262=1,F262,0)+IF($U262=2,M262*R_/$T262,0)+IF($U262=3,F262-(F262-M262)*($S262-R_)/($S262-$T262),0),)</f>
        <v>0</v>
      </c>
      <c r="W262" s="13">
        <f ca="1">ROUNDDOWN(IF($U262=1,G262,0)+IF($U262=2,N262*R_/$T262,0)+IF($U262=3,G262-(G262-N262)*($S262-R_)/($S262-$T262),0),)</f>
        <v>0</v>
      </c>
      <c r="X262" s="13">
        <f ca="1">ROUNDDOWN(IF($U262=1,H262,0)+IF($U262=2,O262*R_/$T262,0)+IF($U262=3,H262-(H262-O262)*($S262-R_)/($S262-$T262),0),)</f>
        <v>2035</v>
      </c>
      <c r="Y262" s="10">
        <f ca="1">ROUNDDOWN(IF($U262=1,J262,0)+IF($U262=2,Q262*R_/$T262,0)+IF($U262=3,IF(J262-(J262-Q262)*($S262-R_)/($S262-$T262)&gt;J262,J262,J262-(J262-Q262)*($S262-R_)/($S262-$T262)),0),)</f>
        <v>0</v>
      </c>
      <c r="Z262" s="10">
        <f ca="1">ROUNDDOWN(IF($U262=1,L262,0)+IF($U262=2,R262*R_/$T262,0)+IF($U262=3,L262-(L262-R262)*($S262-R_)/($S262-$T262),0),)</f>
        <v>659</v>
      </c>
      <c r="AA262" s="13">
        <f t="shared" ca="1" si="38"/>
        <v>0</v>
      </c>
      <c r="AB262" s="45">
        <f t="shared" ca="1" si="39"/>
        <v>2694</v>
      </c>
    </row>
    <row r="263" spans="1:28" x14ac:dyDescent="0.3">
      <c r="A263" s="13">
        <v>258</v>
      </c>
      <c r="B263" s="13">
        <f t="shared" ca="1" si="41"/>
        <v>0</v>
      </c>
      <c r="C263" s="13">
        <f ca="1">FLOOR(V262+Y262*Лист1!$B$2,1)</f>
        <v>0</v>
      </c>
      <c r="D263" s="12">
        <f t="shared" ca="1" si="40"/>
        <v>0</v>
      </c>
      <c r="E263" s="12">
        <f t="shared" ca="1" si="34"/>
        <v>2694</v>
      </c>
      <c r="F263" s="13">
        <f ca="1">ROUNDDOWN(C263*Лист1!$B$6+RAND(),)</f>
        <v>0</v>
      </c>
      <c r="G263" s="18">
        <f ca="1">ROUNDDOWN(D263*Лист1!$B$6+RAND(),)</f>
        <v>0</v>
      </c>
      <c r="H263" s="18">
        <f ca="1">ROUNDDOWN(E263*Лист1!$B$6+RAND(),)</f>
        <v>2155</v>
      </c>
      <c r="I263" s="13">
        <f ca="1">FLOOR(G263/2*Fert,1)</f>
        <v>0</v>
      </c>
      <c r="J263" s="19">
        <f ca="1">ROUNDDOWN((I263-G263)*Лист1!$B$7+RAND(),)</f>
        <v>0</v>
      </c>
      <c r="K263" s="13">
        <f t="shared" ca="1" si="35"/>
        <v>3232</v>
      </c>
      <c r="L263" s="19">
        <f ca="1">ROUNDDOWN((K263-H263)*Лист1!$B$7+RAND(),)</f>
        <v>754</v>
      </c>
      <c r="M263" s="13">
        <f ca="1">ROUNDDOWN(F263*Лист1!$B$11+RAND(),)</f>
        <v>0</v>
      </c>
      <c r="N263" s="13">
        <f ca="1">ROUNDDOWN(G263*Лист1!$B$10+RAND(),)</f>
        <v>0</v>
      </c>
      <c r="O263" s="13">
        <f ca="1">ROUNDDOWN(H263*Лист1!$B$10+RAND(),)</f>
        <v>1681</v>
      </c>
      <c r="P263" s="24">
        <f ca="1">IFERROR(IF((C_child+assist*F263/J263)&gt;1,1,C_child+assist*F263/J263),0)</f>
        <v>0</v>
      </c>
      <c r="Q263" s="13">
        <f t="shared" ca="1" si="36"/>
        <v>0</v>
      </c>
      <c r="R263" s="13">
        <f ca="1">ROUNDDOWN(L263*Лист1!$B$12+RAND(),)</f>
        <v>377</v>
      </c>
      <c r="S263" s="12">
        <f ca="1">F263*Лист1!$B$8+G263*Лист1!$B$8+J263*Лист1!$B$9+H263*Лист1!$B$8+L263*Лист1!$B$9</f>
        <v>72190</v>
      </c>
      <c r="T263" s="12">
        <f ca="1">M263*Лист1!$B$8+N263*Лист1!$B$8+Q263*Лист1!$B$9+O263*Лист1!$B$8+$R$5*Лист1!$B$9</f>
        <v>51580</v>
      </c>
      <c r="U263" s="12">
        <f t="shared" ca="1" si="37"/>
        <v>3</v>
      </c>
      <c r="V263" s="13">
        <f ca="1">ROUNDDOWN(IF($U263=1,F263,0)+IF($U263=2,M263*R_/$T263,0)+IF($U263=3,F263-(F263-M263)*($S263-R_)/($S263-$T263),0),)</f>
        <v>0</v>
      </c>
      <c r="W263" s="13">
        <f ca="1">ROUNDDOWN(IF($U263=1,G263,0)+IF($U263=2,N263*R_/$T263,0)+IF($U263=3,G263-(G263-N263)*($S263-R_)/($S263-$T263),0),)</f>
        <v>0</v>
      </c>
      <c r="X263" s="13">
        <f ca="1">ROUNDDOWN(IF($U263=1,H263,0)+IF($U263=2,O263*R_/$T263,0)+IF($U263=3,H263-(H263-O263)*($S263-R_)/($S263-$T263),0),)</f>
        <v>2035</v>
      </c>
      <c r="Y263" s="10">
        <f ca="1">ROUNDDOWN(IF($U263=1,J263,0)+IF($U263=2,Q263*R_/$T263,0)+IF($U263=3,IF(J263-(J263-Q263)*($S263-R_)/($S263-$T263)&gt;J263,J263,J263-(J263-Q263)*($S263-R_)/($S263-$T263)),0),)</f>
        <v>0</v>
      </c>
      <c r="Z263" s="10">
        <f ca="1">ROUNDDOWN(IF($U263=1,L263,0)+IF($U263=2,R263*R_/$T263,0)+IF($U263=3,L263-(L263-R263)*($S263-R_)/($S263-$T263),0),)</f>
        <v>659</v>
      </c>
      <c r="AA263" s="13">
        <f t="shared" ca="1" si="38"/>
        <v>0</v>
      </c>
      <c r="AB263" s="45">
        <f t="shared" ca="1" si="39"/>
        <v>2694</v>
      </c>
    </row>
    <row r="264" spans="1:28" x14ac:dyDescent="0.3">
      <c r="A264" s="13">
        <v>259</v>
      </c>
      <c r="B264" s="13">
        <f t="shared" ca="1" si="41"/>
        <v>0</v>
      </c>
      <c r="C264" s="13">
        <f ca="1">FLOOR(V263+Y263*Лист1!$B$2,1)</f>
        <v>0</v>
      </c>
      <c r="D264" s="12">
        <f t="shared" ca="1" si="40"/>
        <v>0</v>
      </c>
      <c r="E264" s="12">
        <f t="shared" ca="1" si="34"/>
        <v>2694</v>
      </c>
      <c r="F264" s="13">
        <f ca="1">ROUNDDOWN(C264*Лист1!$B$6+RAND(),)</f>
        <v>0</v>
      </c>
      <c r="G264" s="18">
        <f ca="1">ROUNDDOWN(D264*Лист1!$B$6+RAND(),)</f>
        <v>0</v>
      </c>
      <c r="H264" s="18">
        <f ca="1">ROUNDDOWN(E264*Лист1!$B$6+RAND(),)</f>
        <v>2155</v>
      </c>
      <c r="I264" s="13">
        <f ca="1">FLOOR(G264/2*Fert,1)</f>
        <v>0</v>
      </c>
      <c r="J264" s="19">
        <f ca="1">ROUNDDOWN((I264-G264)*Лист1!$B$7+RAND(),)</f>
        <v>0</v>
      </c>
      <c r="K264" s="13">
        <f t="shared" ca="1" si="35"/>
        <v>3232</v>
      </c>
      <c r="L264" s="19">
        <f ca="1">ROUNDDOWN((K264-H264)*Лист1!$B$7+RAND(),)</f>
        <v>754</v>
      </c>
      <c r="M264" s="13">
        <f ca="1">ROUNDDOWN(F264*Лист1!$B$11+RAND(),)</f>
        <v>0</v>
      </c>
      <c r="N264" s="13">
        <f ca="1">ROUNDDOWN(G264*Лист1!$B$10+RAND(),)</f>
        <v>0</v>
      </c>
      <c r="O264" s="13">
        <f ca="1">ROUNDDOWN(H264*Лист1!$B$10+RAND(),)</f>
        <v>1681</v>
      </c>
      <c r="P264" s="24">
        <f ca="1">IFERROR(IF((C_child+assist*F264/J264)&gt;1,1,C_child+assist*F264/J264),0)</f>
        <v>0</v>
      </c>
      <c r="Q264" s="13">
        <f t="shared" ca="1" si="36"/>
        <v>0</v>
      </c>
      <c r="R264" s="13">
        <f ca="1">ROUNDDOWN(L264*Лист1!$B$12+RAND(),)</f>
        <v>377</v>
      </c>
      <c r="S264" s="12">
        <f ca="1">F264*Лист1!$B$8+G264*Лист1!$B$8+J264*Лист1!$B$9+H264*Лист1!$B$8+L264*Лист1!$B$9</f>
        <v>72190</v>
      </c>
      <c r="T264" s="12">
        <f ca="1">M264*Лист1!$B$8+N264*Лист1!$B$8+Q264*Лист1!$B$9+O264*Лист1!$B$8+$R$5*Лист1!$B$9</f>
        <v>51580</v>
      </c>
      <c r="U264" s="12">
        <f t="shared" ca="1" si="37"/>
        <v>3</v>
      </c>
      <c r="V264" s="13">
        <f ca="1">ROUNDDOWN(IF($U264=1,F264,0)+IF($U264=2,M264*R_/$T264,0)+IF($U264=3,F264-(F264-M264)*($S264-R_)/($S264-$T264),0),)</f>
        <v>0</v>
      </c>
      <c r="W264" s="13">
        <f ca="1">ROUNDDOWN(IF($U264=1,G264,0)+IF($U264=2,N264*R_/$T264,0)+IF($U264=3,G264-(G264-N264)*($S264-R_)/($S264-$T264),0),)</f>
        <v>0</v>
      </c>
      <c r="X264" s="13">
        <f ca="1">ROUNDDOWN(IF($U264=1,H264,0)+IF($U264=2,O264*R_/$T264,0)+IF($U264=3,H264-(H264-O264)*($S264-R_)/($S264-$T264),0),)</f>
        <v>2035</v>
      </c>
      <c r="Y264" s="10">
        <f ca="1">ROUNDDOWN(IF($U264=1,J264,0)+IF($U264=2,Q264*R_/$T264,0)+IF($U264=3,IF(J264-(J264-Q264)*($S264-R_)/($S264-$T264)&gt;J264,J264,J264-(J264-Q264)*($S264-R_)/($S264-$T264)),0),)</f>
        <v>0</v>
      </c>
      <c r="Z264" s="10">
        <f ca="1">ROUNDDOWN(IF($U264=1,L264,0)+IF($U264=2,R264*R_/$T264,0)+IF($U264=3,L264-(L264-R264)*($S264-R_)/($S264-$T264),0),)</f>
        <v>659</v>
      </c>
      <c r="AA264" s="13">
        <f t="shared" ca="1" si="38"/>
        <v>0</v>
      </c>
      <c r="AB264" s="45">
        <f t="shared" ca="1" si="39"/>
        <v>2694</v>
      </c>
    </row>
    <row r="265" spans="1:28" x14ac:dyDescent="0.3">
      <c r="A265" s="13">
        <v>260</v>
      </c>
      <c r="B265" s="13">
        <f t="shared" ca="1" si="41"/>
        <v>0</v>
      </c>
      <c r="C265" s="13">
        <f ca="1">FLOOR(V264+Y264*Лист1!$B$2,1)</f>
        <v>0</v>
      </c>
      <c r="D265" s="12">
        <f t="shared" ca="1" si="40"/>
        <v>0</v>
      </c>
      <c r="E265" s="12">
        <f t="shared" ca="1" si="34"/>
        <v>2694</v>
      </c>
      <c r="F265" s="13">
        <f ca="1">ROUNDDOWN(C265*Лист1!$B$6+RAND(),)</f>
        <v>0</v>
      </c>
      <c r="G265" s="18">
        <f ca="1">ROUNDDOWN(D265*Лист1!$B$6+RAND(),)</f>
        <v>0</v>
      </c>
      <c r="H265" s="18">
        <f ca="1">ROUNDDOWN(E265*Лист1!$B$6+RAND(),)</f>
        <v>2155</v>
      </c>
      <c r="I265" s="13">
        <f ca="1">FLOOR(G265/2*Fert,1)</f>
        <v>0</v>
      </c>
      <c r="J265" s="19">
        <f ca="1">ROUNDDOWN((I265-G265)*Лист1!$B$7+RAND(),)</f>
        <v>0</v>
      </c>
      <c r="K265" s="13">
        <f t="shared" ca="1" si="35"/>
        <v>3232</v>
      </c>
      <c r="L265" s="19">
        <f ca="1">ROUNDDOWN((K265-H265)*Лист1!$B$7+RAND(),)</f>
        <v>754</v>
      </c>
      <c r="M265" s="13">
        <f ca="1">ROUNDDOWN(F265*Лист1!$B$11+RAND(),)</f>
        <v>0</v>
      </c>
      <c r="N265" s="13">
        <f ca="1">ROUNDDOWN(G265*Лист1!$B$10+RAND(),)</f>
        <v>0</v>
      </c>
      <c r="O265" s="13">
        <f ca="1">ROUNDDOWN(H265*Лист1!$B$10+RAND(),)</f>
        <v>1681</v>
      </c>
      <c r="P265" s="24">
        <f ca="1">IFERROR(IF((C_child+assist*F265/J265)&gt;1,1,C_child+assist*F265/J265),0)</f>
        <v>0</v>
      </c>
      <c r="Q265" s="13">
        <f t="shared" ca="1" si="36"/>
        <v>0</v>
      </c>
      <c r="R265" s="13">
        <f ca="1">ROUNDDOWN(L265*Лист1!$B$12+RAND(),)</f>
        <v>377</v>
      </c>
      <c r="S265" s="12">
        <f ca="1">F265*Лист1!$B$8+G265*Лист1!$B$8+J265*Лист1!$B$9+H265*Лист1!$B$8+L265*Лист1!$B$9</f>
        <v>72190</v>
      </c>
      <c r="T265" s="12">
        <f ca="1">M265*Лист1!$B$8+N265*Лист1!$B$8+Q265*Лист1!$B$9+O265*Лист1!$B$8+$R$5*Лист1!$B$9</f>
        <v>51580</v>
      </c>
      <c r="U265" s="12">
        <f t="shared" ca="1" si="37"/>
        <v>3</v>
      </c>
      <c r="V265" s="13">
        <f ca="1">ROUNDDOWN(IF($U265=1,F265,0)+IF($U265=2,M265*R_/$T265,0)+IF($U265=3,F265-(F265-M265)*($S265-R_)/($S265-$T265),0),)</f>
        <v>0</v>
      </c>
      <c r="W265" s="13">
        <f ca="1">ROUNDDOWN(IF($U265=1,G265,0)+IF($U265=2,N265*R_/$T265,0)+IF($U265=3,G265-(G265-N265)*($S265-R_)/($S265-$T265),0),)</f>
        <v>0</v>
      </c>
      <c r="X265" s="13">
        <f ca="1">ROUNDDOWN(IF($U265=1,H265,0)+IF($U265=2,O265*R_/$T265,0)+IF($U265=3,H265-(H265-O265)*($S265-R_)/($S265-$T265),0),)</f>
        <v>2035</v>
      </c>
      <c r="Y265" s="10">
        <f ca="1">ROUNDDOWN(IF($U265=1,J265,0)+IF($U265=2,Q265*R_/$T265,0)+IF($U265=3,IF(J265-(J265-Q265)*($S265-R_)/($S265-$T265)&gt;J265,J265,J265-(J265-Q265)*($S265-R_)/($S265-$T265)),0),)</f>
        <v>0</v>
      </c>
      <c r="Z265" s="10">
        <f ca="1">ROUNDDOWN(IF($U265=1,L265,0)+IF($U265=2,R265*R_/$T265,0)+IF($U265=3,L265-(L265-R265)*($S265-R_)/($S265-$T265),0),)</f>
        <v>659</v>
      </c>
      <c r="AA265" s="13">
        <f t="shared" ca="1" si="38"/>
        <v>0</v>
      </c>
      <c r="AB265" s="45">
        <f t="shared" ca="1" si="39"/>
        <v>2694</v>
      </c>
    </row>
    <row r="266" spans="1:28" x14ac:dyDescent="0.3">
      <c r="A266" s="13">
        <v>261</v>
      </c>
      <c r="B266" s="13">
        <f t="shared" ca="1" si="41"/>
        <v>0</v>
      </c>
      <c r="C266" s="13">
        <f ca="1">FLOOR(V265+Y265*Лист1!$B$2,1)</f>
        <v>0</v>
      </c>
      <c r="D266" s="12">
        <f t="shared" ca="1" si="40"/>
        <v>0</v>
      </c>
      <c r="E266" s="12">
        <f t="shared" ca="1" si="34"/>
        <v>2694</v>
      </c>
      <c r="F266" s="13">
        <f ca="1">ROUNDDOWN(C266*Лист1!$B$6+RAND(),)</f>
        <v>0</v>
      </c>
      <c r="G266" s="18">
        <f ca="1">ROUNDDOWN(D266*Лист1!$B$6+RAND(),)</f>
        <v>0</v>
      </c>
      <c r="H266" s="18">
        <f ca="1">ROUNDDOWN(E266*Лист1!$B$6+RAND(),)</f>
        <v>2155</v>
      </c>
      <c r="I266" s="13">
        <f ca="1">FLOOR(G266/2*Fert,1)</f>
        <v>0</v>
      </c>
      <c r="J266" s="19">
        <f ca="1">ROUNDDOWN((I266-G266)*Лист1!$B$7+RAND(),)</f>
        <v>0</v>
      </c>
      <c r="K266" s="13">
        <f t="shared" ca="1" si="35"/>
        <v>3232</v>
      </c>
      <c r="L266" s="19">
        <f ca="1">ROUNDDOWN((K266-H266)*Лист1!$B$7+RAND(),)</f>
        <v>754</v>
      </c>
      <c r="M266" s="13">
        <f ca="1">ROUNDDOWN(F266*Лист1!$B$11+RAND(),)</f>
        <v>0</v>
      </c>
      <c r="N266" s="13">
        <f ca="1">ROUNDDOWN(G266*Лист1!$B$10+RAND(),)</f>
        <v>0</v>
      </c>
      <c r="O266" s="13">
        <f ca="1">ROUNDDOWN(H266*Лист1!$B$10+RAND(),)</f>
        <v>1681</v>
      </c>
      <c r="P266" s="24">
        <f ca="1">IFERROR(IF((C_child+assist*F266/J266)&gt;1,1,C_child+assist*F266/J266),0)</f>
        <v>0</v>
      </c>
      <c r="Q266" s="13">
        <f t="shared" ca="1" si="36"/>
        <v>0</v>
      </c>
      <c r="R266" s="13">
        <f ca="1">ROUNDDOWN(L266*Лист1!$B$12+RAND(),)</f>
        <v>377</v>
      </c>
      <c r="S266" s="12">
        <f ca="1">F266*Лист1!$B$8+G266*Лист1!$B$8+J266*Лист1!$B$9+H266*Лист1!$B$8+L266*Лист1!$B$9</f>
        <v>72190</v>
      </c>
      <c r="T266" s="12">
        <f ca="1">M266*Лист1!$B$8+N266*Лист1!$B$8+Q266*Лист1!$B$9+O266*Лист1!$B$8+$R$5*Лист1!$B$9</f>
        <v>51580</v>
      </c>
      <c r="U266" s="12">
        <f t="shared" ca="1" si="37"/>
        <v>3</v>
      </c>
      <c r="V266" s="13">
        <f ca="1">ROUNDDOWN(IF($U266=1,F266,0)+IF($U266=2,M266*R_/$T266,0)+IF($U266=3,F266-(F266-M266)*($S266-R_)/($S266-$T266),0),)</f>
        <v>0</v>
      </c>
      <c r="W266" s="13">
        <f ca="1">ROUNDDOWN(IF($U266=1,G266,0)+IF($U266=2,N266*R_/$T266,0)+IF($U266=3,G266-(G266-N266)*($S266-R_)/($S266-$T266),0),)</f>
        <v>0</v>
      </c>
      <c r="X266" s="13">
        <f ca="1">ROUNDDOWN(IF($U266=1,H266,0)+IF($U266=2,O266*R_/$T266,0)+IF($U266=3,H266-(H266-O266)*($S266-R_)/($S266-$T266),0),)</f>
        <v>2035</v>
      </c>
      <c r="Y266" s="10">
        <f ca="1">ROUNDDOWN(IF($U266=1,J266,0)+IF($U266=2,Q266*R_/$T266,0)+IF($U266=3,IF(J266-(J266-Q266)*($S266-R_)/($S266-$T266)&gt;J266,J266,J266-(J266-Q266)*($S266-R_)/($S266-$T266)),0),)</f>
        <v>0</v>
      </c>
      <c r="Z266" s="10">
        <f ca="1">ROUNDDOWN(IF($U266=1,L266,0)+IF($U266=2,R266*R_/$T266,0)+IF($U266=3,L266-(L266-R266)*($S266-R_)/($S266-$T266),0),)</f>
        <v>659</v>
      </c>
      <c r="AA266" s="13">
        <f t="shared" ca="1" si="38"/>
        <v>0</v>
      </c>
      <c r="AB266" s="45">
        <f t="shared" ca="1" si="39"/>
        <v>2694</v>
      </c>
    </row>
    <row r="267" spans="1:28" x14ac:dyDescent="0.3">
      <c r="A267" s="13">
        <v>262</v>
      </c>
      <c r="B267" s="13">
        <f t="shared" ca="1" si="41"/>
        <v>0</v>
      </c>
      <c r="C267" s="13">
        <f ca="1">FLOOR(V266+Y266*Лист1!$B$2,1)</f>
        <v>0</v>
      </c>
      <c r="D267" s="12">
        <f t="shared" ca="1" si="40"/>
        <v>0</v>
      </c>
      <c r="E267" s="12">
        <f t="shared" ca="1" si="34"/>
        <v>2694</v>
      </c>
      <c r="F267" s="13">
        <f ca="1">ROUNDDOWN(C267*Лист1!$B$6+RAND(),)</f>
        <v>0</v>
      </c>
      <c r="G267" s="18">
        <f ca="1">ROUNDDOWN(D267*Лист1!$B$6+RAND(),)</f>
        <v>0</v>
      </c>
      <c r="H267" s="18">
        <f ca="1">ROUNDDOWN(E267*Лист1!$B$6+RAND(),)</f>
        <v>2155</v>
      </c>
      <c r="I267" s="13">
        <f ca="1">FLOOR(G267/2*Fert,1)</f>
        <v>0</v>
      </c>
      <c r="J267" s="19">
        <f ca="1">ROUNDDOWN((I267-G267)*Лист1!$B$7+RAND(),)</f>
        <v>0</v>
      </c>
      <c r="K267" s="13">
        <f t="shared" ca="1" si="35"/>
        <v>3232</v>
      </c>
      <c r="L267" s="19">
        <f ca="1">ROUNDDOWN((K267-H267)*Лист1!$B$7+RAND(),)</f>
        <v>754</v>
      </c>
      <c r="M267" s="13">
        <f ca="1">ROUNDDOWN(F267*Лист1!$B$11+RAND(),)</f>
        <v>0</v>
      </c>
      <c r="N267" s="13">
        <f ca="1">ROUNDDOWN(G267*Лист1!$B$10+RAND(),)</f>
        <v>0</v>
      </c>
      <c r="O267" s="13">
        <f ca="1">ROUNDDOWN(H267*Лист1!$B$10+RAND(),)</f>
        <v>1681</v>
      </c>
      <c r="P267" s="24">
        <f ca="1">IFERROR(IF((C_child+assist*F267/J267)&gt;1,1,C_child+assist*F267/J267),0)</f>
        <v>0</v>
      </c>
      <c r="Q267" s="13">
        <f t="shared" ca="1" si="36"/>
        <v>0</v>
      </c>
      <c r="R267" s="13">
        <f ca="1">ROUNDDOWN(L267*Лист1!$B$12+RAND(),)</f>
        <v>377</v>
      </c>
      <c r="S267" s="12">
        <f ca="1">F267*Лист1!$B$8+G267*Лист1!$B$8+J267*Лист1!$B$9+H267*Лист1!$B$8+L267*Лист1!$B$9</f>
        <v>72190</v>
      </c>
      <c r="T267" s="12">
        <f ca="1">M267*Лист1!$B$8+N267*Лист1!$B$8+Q267*Лист1!$B$9+O267*Лист1!$B$8+$R$5*Лист1!$B$9</f>
        <v>51580</v>
      </c>
      <c r="U267" s="12">
        <f t="shared" ca="1" si="37"/>
        <v>3</v>
      </c>
      <c r="V267" s="13">
        <f ca="1">ROUNDDOWN(IF($U267=1,F267,0)+IF($U267=2,M267*R_/$T267,0)+IF($U267=3,F267-(F267-M267)*($S267-R_)/($S267-$T267),0),)</f>
        <v>0</v>
      </c>
      <c r="W267" s="13">
        <f ca="1">ROUNDDOWN(IF($U267=1,G267,0)+IF($U267=2,N267*R_/$T267,0)+IF($U267=3,G267-(G267-N267)*($S267-R_)/($S267-$T267),0),)</f>
        <v>0</v>
      </c>
      <c r="X267" s="13">
        <f ca="1">ROUNDDOWN(IF($U267=1,H267,0)+IF($U267=2,O267*R_/$T267,0)+IF($U267=3,H267-(H267-O267)*($S267-R_)/($S267-$T267),0),)</f>
        <v>2035</v>
      </c>
      <c r="Y267" s="10">
        <f ca="1">ROUNDDOWN(IF($U267=1,J267,0)+IF($U267=2,Q267*R_/$T267,0)+IF($U267=3,IF(J267-(J267-Q267)*($S267-R_)/($S267-$T267)&gt;J267,J267,J267-(J267-Q267)*($S267-R_)/($S267-$T267)),0),)</f>
        <v>0</v>
      </c>
      <c r="Z267" s="10">
        <f ca="1">ROUNDDOWN(IF($U267=1,L267,0)+IF($U267=2,R267*R_/$T267,0)+IF($U267=3,L267-(L267-R267)*($S267-R_)/($S267-$T267),0),)</f>
        <v>659</v>
      </c>
      <c r="AA267" s="13">
        <f t="shared" ca="1" si="38"/>
        <v>0</v>
      </c>
      <c r="AB267" s="45">
        <f t="shared" ca="1" si="39"/>
        <v>2694</v>
      </c>
    </row>
    <row r="268" spans="1:28" x14ac:dyDescent="0.3">
      <c r="A268" s="13">
        <v>263</v>
      </c>
      <c r="B268" s="13">
        <f t="shared" ca="1" si="41"/>
        <v>0</v>
      </c>
      <c r="C268" s="13">
        <f ca="1">FLOOR(V267+Y267*Лист1!$B$2,1)</f>
        <v>0</v>
      </c>
      <c r="D268" s="12">
        <f t="shared" ca="1" si="40"/>
        <v>0</v>
      </c>
      <c r="E268" s="12">
        <f t="shared" ca="1" si="34"/>
        <v>2694</v>
      </c>
      <c r="F268" s="13">
        <f ca="1">ROUNDDOWN(C268*Лист1!$B$6+RAND(),)</f>
        <v>0</v>
      </c>
      <c r="G268" s="18">
        <f ca="1">ROUNDDOWN(D268*Лист1!$B$6+RAND(),)</f>
        <v>0</v>
      </c>
      <c r="H268" s="18">
        <f ca="1">ROUNDDOWN(E268*Лист1!$B$6+RAND(),)</f>
        <v>2155</v>
      </c>
      <c r="I268" s="13">
        <f ca="1">FLOOR(G268/2*Fert,1)</f>
        <v>0</v>
      </c>
      <c r="J268" s="19">
        <f ca="1">ROUNDDOWN((I268-G268)*Лист1!$B$7+RAND(),)</f>
        <v>0</v>
      </c>
      <c r="K268" s="13">
        <f t="shared" ca="1" si="35"/>
        <v>3232</v>
      </c>
      <c r="L268" s="19">
        <f ca="1">ROUNDDOWN((K268-H268)*Лист1!$B$7+RAND(),)</f>
        <v>754</v>
      </c>
      <c r="M268" s="13">
        <f ca="1">ROUNDDOWN(F268*Лист1!$B$11+RAND(),)</f>
        <v>0</v>
      </c>
      <c r="N268" s="13">
        <f ca="1">ROUNDDOWN(G268*Лист1!$B$10+RAND(),)</f>
        <v>0</v>
      </c>
      <c r="O268" s="13">
        <f ca="1">ROUNDDOWN(H268*Лист1!$B$10+RAND(),)</f>
        <v>1681</v>
      </c>
      <c r="P268" s="24">
        <f ca="1">IFERROR(IF((C_child+assist*F268/J268)&gt;1,1,C_child+assist*F268/J268),0)</f>
        <v>0</v>
      </c>
      <c r="Q268" s="13">
        <f t="shared" ca="1" si="36"/>
        <v>0</v>
      </c>
      <c r="R268" s="13">
        <f ca="1">ROUNDDOWN(L268*Лист1!$B$12+RAND(),)</f>
        <v>377</v>
      </c>
      <c r="S268" s="12">
        <f ca="1">F268*Лист1!$B$8+G268*Лист1!$B$8+J268*Лист1!$B$9+H268*Лист1!$B$8+L268*Лист1!$B$9</f>
        <v>72190</v>
      </c>
      <c r="T268" s="12">
        <f ca="1">M268*Лист1!$B$8+N268*Лист1!$B$8+Q268*Лист1!$B$9+O268*Лист1!$B$8+$R$5*Лист1!$B$9</f>
        <v>51580</v>
      </c>
      <c r="U268" s="12">
        <f t="shared" ca="1" si="37"/>
        <v>3</v>
      </c>
      <c r="V268" s="13">
        <f ca="1">ROUNDDOWN(IF($U268=1,F268,0)+IF($U268=2,M268*R_/$T268,0)+IF($U268=3,F268-(F268-M268)*($S268-R_)/($S268-$T268),0),)</f>
        <v>0</v>
      </c>
      <c r="W268" s="13">
        <f ca="1">ROUNDDOWN(IF($U268=1,G268,0)+IF($U268=2,N268*R_/$T268,0)+IF($U268=3,G268-(G268-N268)*($S268-R_)/($S268-$T268),0),)</f>
        <v>0</v>
      </c>
      <c r="X268" s="13">
        <f ca="1">ROUNDDOWN(IF($U268=1,H268,0)+IF($U268=2,O268*R_/$T268,0)+IF($U268=3,H268-(H268-O268)*($S268-R_)/($S268-$T268),0),)</f>
        <v>2035</v>
      </c>
      <c r="Y268" s="10">
        <f ca="1">ROUNDDOWN(IF($U268=1,J268,0)+IF($U268=2,Q268*R_/$T268,0)+IF($U268=3,IF(J268-(J268-Q268)*($S268-R_)/($S268-$T268)&gt;J268,J268,J268-(J268-Q268)*($S268-R_)/($S268-$T268)),0),)</f>
        <v>0</v>
      </c>
      <c r="Z268" s="10">
        <f ca="1">ROUNDDOWN(IF($U268=1,L268,0)+IF($U268=2,R268*R_/$T268,0)+IF($U268=3,L268-(L268-R268)*($S268-R_)/($S268-$T268),0),)</f>
        <v>659</v>
      </c>
      <c r="AA268" s="13">
        <f t="shared" ca="1" si="38"/>
        <v>0</v>
      </c>
      <c r="AB268" s="45">
        <f t="shared" ca="1" si="39"/>
        <v>2694</v>
      </c>
    </row>
    <row r="269" spans="1:28" x14ac:dyDescent="0.3">
      <c r="A269" s="13">
        <v>264</v>
      </c>
      <c r="B269" s="13">
        <f t="shared" ca="1" si="41"/>
        <v>0</v>
      </c>
      <c r="C269" s="13">
        <f ca="1">FLOOR(V268+Y268*Лист1!$B$2,1)</f>
        <v>0</v>
      </c>
      <c r="D269" s="12">
        <f t="shared" ca="1" si="40"/>
        <v>0</v>
      </c>
      <c r="E269" s="12">
        <f t="shared" ca="1" si="34"/>
        <v>2694</v>
      </c>
      <c r="F269" s="13">
        <f ca="1">ROUNDDOWN(C269*Лист1!$B$6+RAND(),)</f>
        <v>0</v>
      </c>
      <c r="G269" s="18">
        <f ca="1">ROUNDDOWN(D269*Лист1!$B$6+RAND(),)</f>
        <v>0</v>
      </c>
      <c r="H269" s="18">
        <f ca="1">ROUNDDOWN(E269*Лист1!$B$6+RAND(),)</f>
        <v>2155</v>
      </c>
      <c r="I269" s="13">
        <f ca="1">FLOOR(G269/2*Fert,1)</f>
        <v>0</v>
      </c>
      <c r="J269" s="19">
        <f ca="1">ROUNDDOWN((I269-G269)*Лист1!$B$7+RAND(),)</f>
        <v>0</v>
      </c>
      <c r="K269" s="13">
        <f t="shared" ca="1" si="35"/>
        <v>3232</v>
      </c>
      <c r="L269" s="19">
        <f ca="1">ROUNDDOWN((K269-H269)*Лист1!$B$7+RAND(),)</f>
        <v>754</v>
      </c>
      <c r="M269" s="13">
        <f ca="1">ROUNDDOWN(F269*Лист1!$B$11+RAND(),)</f>
        <v>0</v>
      </c>
      <c r="N269" s="13">
        <f ca="1">ROUNDDOWN(G269*Лист1!$B$10+RAND(),)</f>
        <v>0</v>
      </c>
      <c r="O269" s="13">
        <f ca="1">ROUNDDOWN(H269*Лист1!$B$10+RAND(),)</f>
        <v>1681</v>
      </c>
      <c r="P269" s="24">
        <f ca="1">IFERROR(IF((C_child+assist*F269/J269)&gt;1,1,C_child+assist*F269/J269),0)</f>
        <v>0</v>
      </c>
      <c r="Q269" s="13">
        <f t="shared" ca="1" si="36"/>
        <v>0</v>
      </c>
      <c r="R269" s="13">
        <f ca="1">ROUNDDOWN(L269*Лист1!$B$12+RAND(),)</f>
        <v>377</v>
      </c>
      <c r="S269" s="12">
        <f ca="1">F269*Лист1!$B$8+G269*Лист1!$B$8+J269*Лист1!$B$9+H269*Лист1!$B$8+L269*Лист1!$B$9</f>
        <v>72190</v>
      </c>
      <c r="T269" s="12">
        <f ca="1">M269*Лист1!$B$8+N269*Лист1!$B$8+Q269*Лист1!$B$9+O269*Лист1!$B$8+$R$5*Лист1!$B$9</f>
        <v>51580</v>
      </c>
      <c r="U269" s="12">
        <f t="shared" ca="1" si="37"/>
        <v>3</v>
      </c>
      <c r="V269" s="13">
        <f ca="1">ROUNDDOWN(IF($U269=1,F269,0)+IF($U269=2,M269*R_/$T269,0)+IF($U269=3,F269-(F269-M269)*($S269-R_)/($S269-$T269),0),)</f>
        <v>0</v>
      </c>
      <c r="W269" s="13">
        <f ca="1">ROUNDDOWN(IF($U269=1,G269,0)+IF($U269=2,N269*R_/$T269,0)+IF($U269=3,G269-(G269-N269)*($S269-R_)/($S269-$T269),0),)</f>
        <v>0</v>
      </c>
      <c r="X269" s="13">
        <f ca="1">ROUNDDOWN(IF($U269=1,H269,0)+IF($U269=2,O269*R_/$T269,0)+IF($U269=3,H269-(H269-O269)*($S269-R_)/($S269-$T269),0),)</f>
        <v>2035</v>
      </c>
      <c r="Y269" s="10">
        <f ca="1">ROUNDDOWN(IF($U269=1,J269,0)+IF($U269=2,Q269*R_/$T269,0)+IF($U269=3,IF(J269-(J269-Q269)*($S269-R_)/($S269-$T269)&gt;J269,J269,J269-(J269-Q269)*($S269-R_)/($S269-$T269)),0),)</f>
        <v>0</v>
      </c>
      <c r="Z269" s="10">
        <f ca="1">ROUNDDOWN(IF($U269=1,L269,0)+IF($U269=2,R269*R_/$T269,0)+IF($U269=3,L269-(L269-R269)*($S269-R_)/($S269-$T269),0),)</f>
        <v>659</v>
      </c>
      <c r="AA269" s="13">
        <f t="shared" ca="1" si="38"/>
        <v>0</v>
      </c>
      <c r="AB269" s="45">
        <f t="shared" ca="1" si="39"/>
        <v>2694</v>
      </c>
    </row>
    <row r="270" spans="1:28" x14ac:dyDescent="0.3">
      <c r="A270" s="13">
        <v>265</v>
      </c>
      <c r="B270" s="13">
        <f t="shared" ca="1" si="41"/>
        <v>0</v>
      </c>
      <c r="C270" s="13">
        <f ca="1">FLOOR(V269+Y269*Лист1!$B$2,1)</f>
        <v>0</v>
      </c>
      <c r="D270" s="12">
        <f t="shared" ca="1" si="40"/>
        <v>0</v>
      </c>
      <c r="E270" s="12">
        <f t="shared" ca="1" si="34"/>
        <v>2694</v>
      </c>
      <c r="F270" s="13">
        <f ca="1">ROUNDDOWN(C270*Лист1!$B$6+RAND(),)</f>
        <v>0</v>
      </c>
      <c r="G270" s="18">
        <f ca="1">ROUNDDOWN(D270*Лист1!$B$6+RAND(),)</f>
        <v>0</v>
      </c>
      <c r="H270" s="18">
        <f ca="1">ROUNDDOWN(E270*Лист1!$B$6+RAND(),)</f>
        <v>2155</v>
      </c>
      <c r="I270" s="13">
        <f ca="1">FLOOR(G270/2*Fert,1)</f>
        <v>0</v>
      </c>
      <c r="J270" s="19">
        <f ca="1">ROUNDDOWN((I270-G270)*Лист1!$B$7+RAND(),)</f>
        <v>0</v>
      </c>
      <c r="K270" s="13">
        <f t="shared" ca="1" si="35"/>
        <v>3232</v>
      </c>
      <c r="L270" s="19">
        <f ca="1">ROUNDDOWN((K270-H270)*Лист1!$B$7+RAND(),)</f>
        <v>754</v>
      </c>
      <c r="M270" s="13">
        <f ca="1">ROUNDDOWN(F270*Лист1!$B$11+RAND(),)</f>
        <v>0</v>
      </c>
      <c r="N270" s="13">
        <f ca="1">ROUNDDOWN(G270*Лист1!$B$10+RAND(),)</f>
        <v>0</v>
      </c>
      <c r="O270" s="13">
        <f ca="1">ROUNDDOWN(H270*Лист1!$B$10+RAND(),)</f>
        <v>1681</v>
      </c>
      <c r="P270" s="24">
        <f ca="1">IFERROR(IF((C_child+assist*F270/J270)&gt;1,1,C_child+assist*F270/J270),0)</f>
        <v>0</v>
      </c>
      <c r="Q270" s="13">
        <f t="shared" ca="1" si="36"/>
        <v>0</v>
      </c>
      <c r="R270" s="13">
        <f ca="1">ROUNDDOWN(L270*Лист1!$B$12+RAND(),)</f>
        <v>377</v>
      </c>
      <c r="S270" s="12">
        <f ca="1">F270*Лист1!$B$8+G270*Лист1!$B$8+J270*Лист1!$B$9+H270*Лист1!$B$8+L270*Лист1!$B$9</f>
        <v>72190</v>
      </c>
      <c r="T270" s="12">
        <f ca="1">M270*Лист1!$B$8+N270*Лист1!$B$8+Q270*Лист1!$B$9+O270*Лист1!$B$8+$R$5*Лист1!$B$9</f>
        <v>51580</v>
      </c>
      <c r="U270" s="12">
        <f t="shared" ca="1" si="37"/>
        <v>3</v>
      </c>
      <c r="V270" s="13">
        <f ca="1">ROUNDDOWN(IF($U270=1,F270,0)+IF($U270=2,M270*R_/$T270,0)+IF($U270=3,F270-(F270-M270)*($S270-R_)/($S270-$T270),0),)</f>
        <v>0</v>
      </c>
      <c r="W270" s="13">
        <f ca="1">ROUNDDOWN(IF($U270=1,G270,0)+IF($U270=2,N270*R_/$T270,0)+IF($U270=3,G270-(G270-N270)*($S270-R_)/($S270-$T270),0),)</f>
        <v>0</v>
      </c>
      <c r="X270" s="13">
        <f ca="1">ROUNDDOWN(IF($U270=1,H270,0)+IF($U270=2,O270*R_/$T270,0)+IF($U270=3,H270-(H270-O270)*($S270-R_)/($S270-$T270),0),)</f>
        <v>2035</v>
      </c>
      <c r="Y270" s="10">
        <f ca="1">ROUNDDOWN(IF($U270=1,J270,0)+IF($U270=2,Q270*R_/$T270,0)+IF($U270=3,IF(J270-(J270-Q270)*($S270-R_)/($S270-$T270)&gt;J270,J270,J270-(J270-Q270)*($S270-R_)/($S270-$T270)),0),)</f>
        <v>0</v>
      </c>
      <c r="Z270" s="10">
        <f ca="1">ROUNDDOWN(IF($U270=1,L270,0)+IF($U270=2,R270*R_/$T270,0)+IF($U270=3,L270-(L270-R270)*($S270-R_)/($S270-$T270),0),)</f>
        <v>659</v>
      </c>
      <c r="AA270" s="13">
        <f t="shared" ca="1" si="38"/>
        <v>0</v>
      </c>
      <c r="AB270" s="45">
        <f t="shared" ca="1" si="39"/>
        <v>2694</v>
      </c>
    </row>
    <row r="271" spans="1:28" x14ac:dyDescent="0.3">
      <c r="A271" s="13">
        <v>266</v>
      </c>
      <c r="B271" s="13">
        <f t="shared" ca="1" si="41"/>
        <v>0</v>
      </c>
      <c r="C271" s="13">
        <f ca="1">FLOOR(V270+Y270*Лист1!$B$2,1)</f>
        <v>0</v>
      </c>
      <c r="D271" s="12">
        <f t="shared" ca="1" si="40"/>
        <v>0</v>
      </c>
      <c r="E271" s="12">
        <f t="shared" ca="1" si="34"/>
        <v>2694</v>
      </c>
      <c r="F271" s="13">
        <f ca="1">ROUNDDOWN(C271*Лист1!$B$6+RAND(),)</f>
        <v>0</v>
      </c>
      <c r="G271" s="18">
        <f ca="1">ROUNDDOWN(D271*Лист1!$B$6+RAND(),)</f>
        <v>0</v>
      </c>
      <c r="H271" s="18">
        <f ca="1">ROUNDDOWN(E271*Лист1!$B$6+RAND(),)</f>
        <v>2155</v>
      </c>
      <c r="I271" s="13">
        <f ca="1">FLOOR(G271/2*Fert,1)</f>
        <v>0</v>
      </c>
      <c r="J271" s="19">
        <f ca="1">ROUNDDOWN((I271-G271)*Лист1!$B$7+RAND(),)</f>
        <v>0</v>
      </c>
      <c r="K271" s="13">
        <f t="shared" ca="1" si="35"/>
        <v>3232</v>
      </c>
      <c r="L271" s="19">
        <f ca="1">ROUNDDOWN((K271-H271)*Лист1!$B$7+RAND(),)</f>
        <v>754</v>
      </c>
      <c r="M271" s="13">
        <f ca="1">ROUNDDOWN(F271*Лист1!$B$11+RAND(),)</f>
        <v>0</v>
      </c>
      <c r="N271" s="13">
        <f ca="1">ROUNDDOWN(G271*Лист1!$B$10+RAND(),)</f>
        <v>0</v>
      </c>
      <c r="O271" s="13">
        <f ca="1">ROUNDDOWN(H271*Лист1!$B$10+RAND(),)</f>
        <v>1681</v>
      </c>
      <c r="P271" s="24">
        <f ca="1">IFERROR(IF((C_child+assist*F271/J271)&gt;1,1,C_child+assist*F271/J271),0)</f>
        <v>0</v>
      </c>
      <c r="Q271" s="13">
        <f t="shared" ca="1" si="36"/>
        <v>0</v>
      </c>
      <c r="R271" s="13">
        <f ca="1">ROUNDDOWN(L271*Лист1!$B$12+RAND(),)</f>
        <v>377</v>
      </c>
      <c r="S271" s="12">
        <f ca="1">F271*Лист1!$B$8+G271*Лист1!$B$8+J271*Лист1!$B$9+H271*Лист1!$B$8+L271*Лист1!$B$9</f>
        <v>72190</v>
      </c>
      <c r="T271" s="12">
        <f ca="1">M271*Лист1!$B$8+N271*Лист1!$B$8+Q271*Лист1!$B$9+O271*Лист1!$B$8+$R$5*Лист1!$B$9</f>
        <v>51580</v>
      </c>
      <c r="U271" s="12">
        <f t="shared" ca="1" si="37"/>
        <v>3</v>
      </c>
      <c r="V271" s="13">
        <f ca="1">ROUNDDOWN(IF($U271=1,F271,0)+IF($U271=2,M271*R_/$T271,0)+IF($U271=3,F271-(F271-M271)*($S271-R_)/($S271-$T271),0),)</f>
        <v>0</v>
      </c>
      <c r="W271" s="13">
        <f ca="1">ROUNDDOWN(IF($U271=1,G271,0)+IF($U271=2,N271*R_/$T271,0)+IF($U271=3,G271-(G271-N271)*($S271-R_)/($S271-$T271),0),)</f>
        <v>0</v>
      </c>
      <c r="X271" s="13">
        <f ca="1">ROUNDDOWN(IF($U271=1,H271,0)+IF($U271=2,O271*R_/$T271,0)+IF($U271=3,H271-(H271-O271)*($S271-R_)/($S271-$T271),0),)</f>
        <v>2035</v>
      </c>
      <c r="Y271" s="10">
        <f ca="1">ROUNDDOWN(IF($U271=1,J271,0)+IF($U271=2,Q271*R_/$T271,0)+IF($U271=3,IF(J271-(J271-Q271)*($S271-R_)/($S271-$T271)&gt;J271,J271,J271-(J271-Q271)*($S271-R_)/($S271-$T271)),0),)</f>
        <v>0</v>
      </c>
      <c r="Z271" s="10">
        <f ca="1">ROUNDDOWN(IF($U271=1,L271,0)+IF($U271=2,R271*R_/$T271,0)+IF($U271=3,L271-(L271-R271)*($S271-R_)/($S271-$T271),0),)</f>
        <v>659</v>
      </c>
      <c r="AA271" s="13">
        <f t="shared" ca="1" si="38"/>
        <v>0</v>
      </c>
      <c r="AB271" s="45">
        <f t="shared" ca="1" si="39"/>
        <v>2694</v>
      </c>
    </row>
    <row r="272" spans="1:28" x14ac:dyDescent="0.3">
      <c r="A272" s="13">
        <v>267</v>
      </c>
      <c r="B272" s="13">
        <f t="shared" ca="1" si="41"/>
        <v>0</v>
      </c>
      <c r="C272" s="13">
        <f ca="1">FLOOR(V271+Y271*Лист1!$B$2,1)</f>
        <v>0</v>
      </c>
      <c r="D272" s="12">
        <f t="shared" ca="1" si="40"/>
        <v>0</v>
      </c>
      <c r="E272" s="12">
        <f t="shared" ca="1" si="34"/>
        <v>2694</v>
      </c>
      <c r="F272" s="13">
        <f ca="1">ROUNDDOWN(C272*Лист1!$B$6+RAND(),)</f>
        <v>0</v>
      </c>
      <c r="G272" s="18">
        <f ca="1">ROUNDDOWN(D272*Лист1!$B$6+RAND(),)</f>
        <v>0</v>
      </c>
      <c r="H272" s="18">
        <f ca="1">ROUNDDOWN(E272*Лист1!$B$6+RAND(),)</f>
        <v>2155</v>
      </c>
      <c r="I272" s="13">
        <f ca="1">FLOOR(G272/2*Fert,1)</f>
        <v>0</v>
      </c>
      <c r="J272" s="19">
        <f ca="1">ROUNDDOWN((I272-G272)*Лист1!$B$7+RAND(),)</f>
        <v>0</v>
      </c>
      <c r="K272" s="13">
        <f t="shared" ca="1" si="35"/>
        <v>3232</v>
      </c>
      <c r="L272" s="19">
        <f ca="1">ROUNDDOWN((K272-H272)*Лист1!$B$7+RAND(),)</f>
        <v>754</v>
      </c>
      <c r="M272" s="13">
        <f ca="1">ROUNDDOWN(F272*Лист1!$B$11+RAND(),)</f>
        <v>0</v>
      </c>
      <c r="N272" s="13">
        <f ca="1">ROUNDDOWN(G272*Лист1!$B$10+RAND(),)</f>
        <v>0</v>
      </c>
      <c r="O272" s="13">
        <f ca="1">ROUNDDOWN(H272*Лист1!$B$10+RAND(),)</f>
        <v>1681</v>
      </c>
      <c r="P272" s="24">
        <f ca="1">IFERROR(IF((C_child+assist*F272/J272)&gt;1,1,C_child+assist*F272/J272),0)</f>
        <v>0</v>
      </c>
      <c r="Q272" s="13">
        <f t="shared" ca="1" si="36"/>
        <v>0</v>
      </c>
      <c r="R272" s="13">
        <f ca="1">ROUNDDOWN(L272*Лист1!$B$12+RAND(),)</f>
        <v>377</v>
      </c>
      <c r="S272" s="12">
        <f ca="1">F272*Лист1!$B$8+G272*Лист1!$B$8+J272*Лист1!$B$9+H272*Лист1!$B$8+L272*Лист1!$B$9</f>
        <v>72190</v>
      </c>
      <c r="T272" s="12">
        <f ca="1">M272*Лист1!$B$8+N272*Лист1!$B$8+Q272*Лист1!$B$9+O272*Лист1!$B$8+$R$5*Лист1!$B$9</f>
        <v>51580</v>
      </c>
      <c r="U272" s="12">
        <f t="shared" ca="1" si="37"/>
        <v>3</v>
      </c>
      <c r="V272" s="13">
        <f ca="1">ROUNDDOWN(IF($U272=1,F272,0)+IF($U272=2,M272*R_/$T272,0)+IF($U272=3,F272-(F272-M272)*($S272-R_)/($S272-$T272),0),)</f>
        <v>0</v>
      </c>
      <c r="W272" s="13">
        <f ca="1">ROUNDDOWN(IF($U272=1,G272,0)+IF($U272=2,N272*R_/$T272,0)+IF($U272=3,G272-(G272-N272)*($S272-R_)/($S272-$T272),0),)</f>
        <v>0</v>
      </c>
      <c r="X272" s="13">
        <f ca="1">ROUNDDOWN(IF($U272=1,H272,0)+IF($U272=2,O272*R_/$T272,0)+IF($U272=3,H272-(H272-O272)*($S272-R_)/($S272-$T272),0),)</f>
        <v>2035</v>
      </c>
      <c r="Y272" s="10">
        <f ca="1">ROUNDDOWN(IF($U272=1,J272,0)+IF($U272=2,Q272*R_/$T272,0)+IF($U272=3,IF(J272-(J272-Q272)*($S272-R_)/($S272-$T272)&gt;J272,J272,J272-(J272-Q272)*($S272-R_)/($S272-$T272)),0),)</f>
        <v>0</v>
      </c>
      <c r="Z272" s="10">
        <f ca="1">ROUNDDOWN(IF($U272=1,L272,0)+IF($U272=2,R272*R_/$T272,0)+IF($U272=3,L272-(L272-R272)*($S272-R_)/($S272-$T272),0),)</f>
        <v>659</v>
      </c>
      <c r="AA272" s="13">
        <f t="shared" ca="1" si="38"/>
        <v>0</v>
      </c>
      <c r="AB272" s="45">
        <f t="shared" ca="1" si="39"/>
        <v>2694</v>
      </c>
    </row>
    <row r="273" spans="1:28" x14ac:dyDescent="0.3">
      <c r="A273" s="13">
        <v>268</v>
      </c>
      <c r="B273" s="13">
        <f t="shared" ca="1" si="41"/>
        <v>0</v>
      </c>
      <c r="C273" s="13">
        <f ca="1">FLOOR(V272+Y272*Лист1!$B$2,1)</f>
        <v>0</v>
      </c>
      <c r="D273" s="12">
        <f t="shared" ca="1" si="40"/>
        <v>0</v>
      </c>
      <c r="E273" s="12">
        <f t="shared" ca="1" si="34"/>
        <v>2694</v>
      </c>
      <c r="F273" s="13">
        <f ca="1">ROUNDDOWN(C273*Лист1!$B$6+RAND(),)</f>
        <v>0</v>
      </c>
      <c r="G273" s="18">
        <f ca="1">ROUNDDOWN(D273*Лист1!$B$6+RAND(),)</f>
        <v>0</v>
      </c>
      <c r="H273" s="18">
        <f ca="1">ROUNDDOWN(E273*Лист1!$B$6+RAND(),)</f>
        <v>2155</v>
      </c>
      <c r="I273" s="13">
        <f ca="1">FLOOR(G273/2*Fert,1)</f>
        <v>0</v>
      </c>
      <c r="J273" s="19">
        <f ca="1">ROUNDDOWN((I273-G273)*Лист1!$B$7+RAND(),)</f>
        <v>0</v>
      </c>
      <c r="K273" s="13">
        <f t="shared" ca="1" si="35"/>
        <v>3232</v>
      </c>
      <c r="L273" s="19">
        <f ca="1">ROUNDDOWN((K273-H273)*Лист1!$B$7+RAND(),)</f>
        <v>754</v>
      </c>
      <c r="M273" s="13">
        <f ca="1">ROUNDDOWN(F273*Лист1!$B$11+RAND(),)</f>
        <v>0</v>
      </c>
      <c r="N273" s="13">
        <f ca="1">ROUNDDOWN(G273*Лист1!$B$10+RAND(),)</f>
        <v>0</v>
      </c>
      <c r="O273" s="13">
        <f ca="1">ROUNDDOWN(H273*Лист1!$B$10+RAND(),)</f>
        <v>1681</v>
      </c>
      <c r="P273" s="24">
        <f ca="1">IFERROR(IF((C_child+assist*F273/J273)&gt;1,1,C_child+assist*F273/J273),0)</f>
        <v>0</v>
      </c>
      <c r="Q273" s="13">
        <f t="shared" ca="1" si="36"/>
        <v>0</v>
      </c>
      <c r="R273" s="13">
        <f ca="1">ROUNDDOWN(L273*Лист1!$B$12+RAND(),)</f>
        <v>377</v>
      </c>
      <c r="S273" s="12">
        <f ca="1">F273*Лист1!$B$8+G273*Лист1!$B$8+J273*Лист1!$B$9+H273*Лист1!$B$8+L273*Лист1!$B$9</f>
        <v>72190</v>
      </c>
      <c r="T273" s="12">
        <f ca="1">M273*Лист1!$B$8+N273*Лист1!$B$8+Q273*Лист1!$B$9+O273*Лист1!$B$8+$R$5*Лист1!$B$9</f>
        <v>51580</v>
      </c>
      <c r="U273" s="12">
        <f t="shared" ca="1" si="37"/>
        <v>3</v>
      </c>
      <c r="V273" s="13">
        <f ca="1">ROUNDDOWN(IF($U273=1,F273,0)+IF($U273=2,M273*R_/$T273,0)+IF($U273=3,F273-(F273-M273)*($S273-R_)/($S273-$T273),0),)</f>
        <v>0</v>
      </c>
      <c r="W273" s="13">
        <f ca="1">ROUNDDOWN(IF($U273=1,G273,0)+IF($U273=2,N273*R_/$T273,0)+IF($U273=3,G273-(G273-N273)*($S273-R_)/($S273-$T273),0),)</f>
        <v>0</v>
      </c>
      <c r="X273" s="13">
        <f ca="1">ROUNDDOWN(IF($U273=1,H273,0)+IF($U273=2,O273*R_/$T273,0)+IF($U273=3,H273-(H273-O273)*($S273-R_)/($S273-$T273),0),)</f>
        <v>2035</v>
      </c>
      <c r="Y273" s="10">
        <f ca="1">ROUNDDOWN(IF($U273=1,J273,0)+IF($U273=2,Q273*R_/$T273,0)+IF($U273=3,IF(J273-(J273-Q273)*($S273-R_)/($S273-$T273)&gt;J273,J273,J273-(J273-Q273)*($S273-R_)/($S273-$T273)),0),)</f>
        <v>0</v>
      </c>
      <c r="Z273" s="10">
        <f ca="1">ROUNDDOWN(IF($U273=1,L273,0)+IF($U273=2,R273*R_/$T273,0)+IF($U273=3,L273-(L273-R273)*($S273-R_)/($S273-$T273),0),)</f>
        <v>659</v>
      </c>
      <c r="AA273" s="13">
        <f t="shared" ca="1" si="38"/>
        <v>0</v>
      </c>
      <c r="AB273" s="45">
        <f t="shared" ca="1" si="39"/>
        <v>2694</v>
      </c>
    </row>
    <row r="274" spans="1:28" x14ac:dyDescent="0.3">
      <c r="A274" s="13">
        <v>269</v>
      </c>
      <c r="B274" s="13">
        <f t="shared" ca="1" si="41"/>
        <v>0</v>
      </c>
      <c r="C274" s="13">
        <f ca="1">FLOOR(V273+Y273*Лист1!$B$2,1)</f>
        <v>0</v>
      </c>
      <c r="D274" s="12">
        <f t="shared" ca="1" si="40"/>
        <v>0</v>
      </c>
      <c r="E274" s="12">
        <f t="shared" ca="1" si="34"/>
        <v>2694</v>
      </c>
      <c r="F274" s="13">
        <f ca="1">ROUNDDOWN(C274*Лист1!$B$6+RAND(),)</f>
        <v>0</v>
      </c>
      <c r="G274" s="18">
        <f ca="1">ROUNDDOWN(D274*Лист1!$B$6+RAND(),)</f>
        <v>0</v>
      </c>
      <c r="H274" s="18">
        <f ca="1">ROUNDDOWN(E274*Лист1!$B$6+RAND(),)</f>
        <v>2155</v>
      </c>
      <c r="I274" s="13">
        <f ca="1">FLOOR(G274/2*Fert,1)</f>
        <v>0</v>
      </c>
      <c r="J274" s="19">
        <f ca="1">ROUNDDOWN((I274-G274)*Лист1!$B$7+RAND(),)</f>
        <v>0</v>
      </c>
      <c r="K274" s="13">
        <f t="shared" ca="1" si="35"/>
        <v>3232</v>
      </c>
      <c r="L274" s="19">
        <f ca="1">ROUNDDOWN((K274-H274)*Лист1!$B$7+RAND(),)</f>
        <v>754</v>
      </c>
      <c r="M274" s="13">
        <f ca="1">ROUNDDOWN(F274*Лист1!$B$11+RAND(),)</f>
        <v>0</v>
      </c>
      <c r="N274" s="13">
        <f ca="1">ROUNDDOWN(G274*Лист1!$B$10+RAND(),)</f>
        <v>0</v>
      </c>
      <c r="O274" s="13">
        <f ca="1">ROUNDDOWN(H274*Лист1!$B$10+RAND(),)</f>
        <v>1681</v>
      </c>
      <c r="P274" s="24">
        <f ca="1">IFERROR(IF((C_child+assist*F274/J274)&gt;1,1,C_child+assist*F274/J274),0)</f>
        <v>0</v>
      </c>
      <c r="Q274" s="13">
        <f t="shared" ca="1" si="36"/>
        <v>0</v>
      </c>
      <c r="R274" s="13">
        <f ca="1">ROUNDDOWN(L274*Лист1!$B$12+RAND(),)</f>
        <v>377</v>
      </c>
      <c r="S274" s="12">
        <f ca="1">F274*Лист1!$B$8+G274*Лист1!$B$8+J274*Лист1!$B$9+H274*Лист1!$B$8+L274*Лист1!$B$9</f>
        <v>72190</v>
      </c>
      <c r="T274" s="12">
        <f ca="1">M274*Лист1!$B$8+N274*Лист1!$B$8+Q274*Лист1!$B$9+O274*Лист1!$B$8+$R$5*Лист1!$B$9</f>
        <v>51580</v>
      </c>
      <c r="U274" s="12">
        <f t="shared" ca="1" si="37"/>
        <v>3</v>
      </c>
      <c r="V274" s="13">
        <f ca="1">ROUNDDOWN(IF($U274=1,F274,0)+IF($U274=2,M274*R_/$T274,0)+IF($U274=3,F274-(F274-M274)*($S274-R_)/($S274-$T274),0),)</f>
        <v>0</v>
      </c>
      <c r="W274" s="13">
        <f ca="1">ROUNDDOWN(IF($U274=1,G274,0)+IF($U274=2,N274*R_/$T274,0)+IF($U274=3,G274-(G274-N274)*($S274-R_)/($S274-$T274),0),)</f>
        <v>0</v>
      </c>
      <c r="X274" s="13">
        <f ca="1">ROUNDDOWN(IF($U274=1,H274,0)+IF($U274=2,O274*R_/$T274,0)+IF($U274=3,H274-(H274-O274)*($S274-R_)/($S274-$T274),0),)</f>
        <v>2035</v>
      </c>
      <c r="Y274" s="10">
        <f ca="1">ROUNDDOWN(IF($U274=1,J274,0)+IF($U274=2,Q274*R_/$T274,0)+IF($U274=3,IF(J274-(J274-Q274)*($S274-R_)/($S274-$T274)&gt;J274,J274,J274-(J274-Q274)*($S274-R_)/($S274-$T274)),0),)</f>
        <v>0</v>
      </c>
      <c r="Z274" s="10">
        <f ca="1">ROUNDDOWN(IF($U274=1,L274,0)+IF($U274=2,R274*R_/$T274,0)+IF($U274=3,L274-(L274-R274)*($S274-R_)/($S274-$T274),0),)</f>
        <v>659</v>
      </c>
      <c r="AA274" s="13">
        <f t="shared" ca="1" si="38"/>
        <v>0</v>
      </c>
      <c r="AB274" s="45">
        <f t="shared" ca="1" si="39"/>
        <v>2694</v>
      </c>
    </row>
    <row r="275" spans="1:28" x14ac:dyDescent="0.3">
      <c r="A275" s="13">
        <v>270</v>
      </c>
      <c r="B275" s="13">
        <f t="shared" ca="1" si="41"/>
        <v>0</v>
      </c>
      <c r="C275" s="13">
        <f ca="1">FLOOR(V274+Y274*Лист1!$B$2,1)</f>
        <v>0</v>
      </c>
      <c r="D275" s="12">
        <f t="shared" ca="1" si="40"/>
        <v>0</v>
      </c>
      <c r="E275" s="12">
        <f t="shared" ca="1" si="34"/>
        <v>2694</v>
      </c>
      <c r="F275" s="13">
        <f ca="1">ROUNDDOWN(C275*Лист1!$B$6+RAND(),)</f>
        <v>0</v>
      </c>
      <c r="G275" s="18">
        <f ca="1">ROUNDDOWN(D275*Лист1!$B$6+RAND(),)</f>
        <v>0</v>
      </c>
      <c r="H275" s="18">
        <f ca="1">ROUNDDOWN(E275*Лист1!$B$6+RAND(),)</f>
        <v>2156</v>
      </c>
      <c r="I275" s="13">
        <f ca="1">FLOOR(G275/2*Fert,1)</f>
        <v>0</v>
      </c>
      <c r="J275" s="19">
        <f ca="1">ROUNDDOWN((I275-G275)*Лист1!$B$7+RAND(),)</f>
        <v>0</v>
      </c>
      <c r="K275" s="13">
        <f t="shared" ca="1" si="35"/>
        <v>3234</v>
      </c>
      <c r="L275" s="19">
        <f ca="1">ROUNDDOWN((K275-H275)*Лист1!$B$7+RAND(),)</f>
        <v>754</v>
      </c>
      <c r="M275" s="13">
        <f ca="1">ROUNDDOWN(F275*Лист1!$B$11+RAND(),)</f>
        <v>0</v>
      </c>
      <c r="N275" s="13">
        <f ca="1">ROUNDDOWN(G275*Лист1!$B$10+RAND(),)</f>
        <v>0</v>
      </c>
      <c r="O275" s="13">
        <f ca="1">ROUNDDOWN(H275*Лист1!$B$10+RAND(),)</f>
        <v>1682</v>
      </c>
      <c r="P275" s="24">
        <f ca="1">IFERROR(IF((C_child+assist*F275/J275)&gt;1,1,C_child+assist*F275/J275),0)</f>
        <v>0</v>
      </c>
      <c r="Q275" s="13">
        <f t="shared" ca="1" si="36"/>
        <v>0</v>
      </c>
      <c r="R275" s="13">
        <f ca="1">ROUNDDOWN(L275*Лист1!$B$12+RAND(),)</f>
        <v>377</v>
      </c>
      <c r="S275" s="12">
        <f ca="1">F275*Лист1!$B$8+G275*Лист1!$B$8+J275*Лист1!$B$9+H275*Лист1!$B$8+L275*Лист1!$B$9</f>
        <v>72220</v>
      </c>
      <c r="T275" s="12">
        <f ca="1">M275*Лист1!$B$8+N275*Лист1!$B$8+Q275*Лист1!$B$9+O275*Лист1!$B$8+$R$5*Лист1!$B$9</f>
        <v>51610</v>
      </c>
      <c r="U275" s="12">
        <f t="shared" ca="1" si="37"/>
        <v>3</v>
      </c>
      <c r="V275" s="13">
        <f ca="1">ROUNDDOWN(IF($U275=1,F275,0)+IF($U275=2,M275*R_/$T275,0)+IF($U275=3,F275-(F275-M275)*($S275-R_)/($S275-$T275),0),)</f>
        <v>0</v>
      </c>
      <c r="W275" s="13">
        <f ca="1">ROUNDDOWN(IF($U275=1,G275,0)+IF($U275=2,N275*R_/$T275,0)+IF($U275=3,G275-(G275-N275)*($S275-R_)/($S275-$T275),0),)</f>
        <v>0</v>
      </c>
      <c r="X275" s="13">
        <f ca="1">ROUNDDOWN(IF($U275=1,H275,0)+IF($U275=2,O275*R_/$T275,0)+IF($U275=3,H275-(H275-O275)*($S275-R_)/($S275-$T275),0),)</f>
        <v>2035</v>
      </c>
      <c r="Y275" s="10">
        <f ca="1">ROUNDDOWN(IF($U275=1,J275,0)+IF($U275=2,Q275*R_/$T275,0)+IF($U275=3,IF(J275-(J275-Q275)*($S275-R_)/($S275-$T275)&gt;J275,J275,J275-(J275-Q275)*($S275-R_)/($S275-$T275)),0),)</f>
        <v>0</v>
      </c>
      <c r="Z275" s="10">
        <f ca="1">ROUNDDOWN(IF($U275=1,L275,0)+IF($U275=2,R275*R_/$T275,0)+IF($U275=3,L275-(L275-R275)*($S275-R_)/($S275-$T275),0),)</f>
        <v>658</v>
      </c>
      <c r="AA275" s="13">
        <f t="shared" ca="1" si="38"/>
        <v>0</v>
      </c>
      <c r="AB275" s="45">
        <f t="shared" ca="1" si="39"/>
        <v>2693</v>
      </c>
    </row>
    <row r="276" spans="1:28" x14ac:dyDescent="0.3">
      <c r="A276" s="13">
        <v>271</v>
      </c>
      <c r="B276" s="13">
        <f t="shared" ca="1" si="41"/>
        <v>0</v>
      </c>
      <c r="C276" s="13">
        <f ca="1">FLOOR(V275+Y275*Лист1!$B$2,1)</f>
        <v>0</v>
      </c>
      <c r="D276" s="12">
        <f t="shared" ca="1" si="40"/>
        <v>0</v>
      </c>
      <c r="E276" s="12">
        <f t="shared" ca="1" si="34"/>
        <v>2693</v>
      </c>
      <c r="F276" s="13">
        <f ca="1">ROUNDDOWN(C276*Лист1!$B$6+RAND(),)</f>
        <v>0</v>
      </c>
      <c r="G276" s="18">
        <f ca="1">ROUNDDOWN(D276*Лист1!$B$6+RAND(),)</f>
        <v>0</v>
      </c>
      <c r="H276" s="18">
        <f ca="1">ROUNDDOWN(E276*Лист1!$B$6+RAND(),)</f>
        <v>2154</v>
      </c>
      <c r="I276" s="13">
        <f ca="1">FLOOR(G276/2*Fert,1)</f>
        <v>0</v>
      </c>
      <c r="J276" s="19">
        <f ca="1">ROUNDDOWN((I276-G276)*Лист1!$B$7+RAND(),)</f>
        <v>0</v>
      </c>
      <c r="K276" s="13">
        <f t="shared" ca="1" si="35"/>
        <v>3231</v>
      </c>
      <c r="L276" s="19">
        <f ca="1">ROUNDDOWN((K276-H276)*Лист1!$B$7+RAND(),)</f>
        <v>754</v>
      </c>
      <c r="M276" s="13">
        <f ca="1">ROUNDDOWN(F276*Лист1!$B$11+RAND(),)</f>
        <v>0</v>
      </c>
      <c r="N276" s="13">
        <f ca="1">ROUNDDOWN(G276*Лист1!$B$10+RAND(),)</f>
        <v>0</v>
      </c>
      <c r="O276" s="13">
        <f ca="1">ROUNDDOWN(H276*Лист1!$B$10+RAND(),)</f>
        <v>1680</v>
      </c>
      <c r="P276" s="24">
        <f ca="1">IFERROR(IF((C_child+assist*F276/J276)&gt;1,1,C_child+assist*F276/J276),0)</f>
        <v>0</v>
      </c>
      <c r="Q276" s="13">
        <f t="shared" ca="1" si="36"/>
        <v>0</v>
      </c>
      <c r="R276" s="13">
        <f ca="1">ROUNDDOWN(L276*Лист1!$B$12+RAND(),)</f>
        <v>377</v>
      </c>
      <c r="S276" s="12">
        <f ca="1">F276*Лист1!$B$8+G276*Лист1!$B$8+J276*Лист1!$B$9+H276*Лист1!$B$8+L276*Лист1!$B$9</f>
        <v>72160</v>
      </c>
      <c r="T276" s="12">
        <f ca="1">M276*Лист1!$B$8+N276*Лист1!$B$8+Q276*Лист1!$B$9+O276*Лист1!$B$8+$R$5*Лист1!$B$9</f>
        <v>51550</v>
      </c>
      <c r="U276" s="12">
        <f t="shared" ca="1" si="37"/>
        <v>3</v>
      </c>
      <c r="V276" s="13">
        <f ca="1">ROUNDDOWN(IF($U276=1,F276,0)+IF($U276=2,M276*R_/$T276,0)+IF($U276=3,F276-(F276-M276)*($S276-R_)/($S276-$T276),0),)</f>
        <v>0</v>
      </c>
      <c r="W276" s="13">
        <f ca="1">ROUNDDOWN(IF($U276=1,G276,0)+IF($U276=2,N276*R_/$T276,0)+IF($U276=3,G276-(G276-N276)*($S276-R_)/($S276-$T276),0),)</f>
        <v>0</v>
      </c>
      <c r="X276" s="13">
        <f ca="1">ROUNDDOWN(IF($U276=1,H276,0)+IF($U276=2,O276*R_/$T276,0)+IF($U276=3,H276-(H276-O276)*($S276-R_)/($S276-$T276),0),)</f>
        <v>2035</v>
      </c>
      <c r="Y276" s="10">
        <f ca="1">ROUNDDOWN(IF($U276=1,J276,0)+IF($U276=2,Q276*R_/$T276,0)+IF($U276=3,IF(J276-(J276-Q276)*($S276-R_)/($S276-$T276)&gt;J276,J276,J276-(J276-Q276)*($S276-R_)/($S276-$T276)),0),)</f>
        <v>0</v>
      </c>
      <c r="Z276" s="10">
        <f ca="1">ROUNDDOWN(IF($U276=1,L276,0)+IF($U276=2,R276*R_/$T276,0)+IF($U276=3,L276-(L276-R276)*($S276-R_)/($S276-$T276),0),)</f>
        <v>659</v>
      </c>
      <c r="AA276" s="13">
        <f t="shared" ca="1" si="38"/>
        <v>0</v>
      </c>
      <c r="AB276" s="45">
        <f t="shared" ca="1" si="39"/>
        <v>2694</v>
      </c>
    </row>
    <row r="277" spans="1:28" x14ac:dyDescent="0.3">
      <c r="A277" s="13">
        <v>272</v>
      </c>
      <c r="B277" s="13">
        <f t="shared" ca="1" si="41"/>
        <v>0</v>
      </c>
      <c r="C277" s="13">
        <f ca="1">FLOOR(V276+Y276*Лист1!$B$2,1)</f>
        <v>0</v>
      </c>
      <c r="D277" s="12">
        <f t="shared" ca="1" si="40"/>
        <v>0</v>
      </c>
      <c r="E277" s="12">
        <f t="shared" ca="1" si="34"/>
        <v>2694</v>
      </c>
      <c r="F277" s="13">
        <f ca="1">ROUNDDOWN(C277*Лист1!$B$6+RAND(),)</f>
        <v>0</v>
      </c>
      <c r="G277" s="18">
        <f ca="1">ROUNDDOWN(D277*Лист1!$B$6+RAND(),)</f>
        <v>0</v>
      </c>
      <c r="H277" s="18">
        <f ca="1">ROUNDDOWN(E277*Лист1!$B$6+RAND(),)</f>
        <v>2156</v>
      </c>
      <c r="I277" s="13">
        <f ca="1">FLOOR(G277/2*Fert,1)</f>
        <v>0</v>
      </c>
      <c r="J277" s="19">
        <f ca="1">ROUNDDOWN((I277-G277)*Лист1!$B$7+RAND(),)</f>
        <v>0</v>
      </c>
      <c r="K277" s="13">
        <f t="shared" ca="1" si="35"/>
        <v>3234</v>
      </c>
      <c r="L277" s="19">
        <f ca="1">ROUNDDOWN((K277-H277)*Лист1!$B$7+RAND(),)</f>
        <v>754</v>
      </c>
      <c r="M277" s="13">
        <f ca="1">ROUNDDOWN(F277*Лист1!$B$11+RAND(),)</f>
        <v>0</v>
      </c>
      <c r="N277" s="13">
        <f ca="1">ROUNDDOWN(G277*Лист1!$B$10+RAND(),)</f>
        <v>0</v>
      </c>
      <c r="O277" s="13">
        <f ca="1">ROUNDDOWN(H277*Лист1!$B$10+RAND(),)</f>
        <v>1681</v>
      </c>
      <c r="P277" s="24">
        <f ca="1">IFERROR(IF((C_child+assist*F277/J277)&gt;1,1,C_child+assist*F277/J277),0)</f>
        <v>0</v>
      </c>
      <c r="Q277" s="13">
        <f t="shared" ca="1" si="36"/>
        <v>0</v>
      </c>
      <c r="R277" s="13">
        <f ca="1">ROUNDDOWN(L277*Лист1!$B$12+RAND(),)</f>
        <v>377</v>
      </c>
      <c r="S277" s="12">
        <f ca="1">F277*Лист1!$B$8+G277*Лист1!$B$8+J277*Лист1!$B$9+H277*Лист1!$B$8+L277*Лист1!$B$9</f>
        <v>72220</v>
      </c>
      <c r="T277" s="12">
        <f ca="1">M277*Лист1!$B$8+N277*Лист1!$B$8+Q277*Лист1!$B$9+O277*Лист1!$B$8+$R$5*Лист1!$B$9</f>
        <v>51580</v>
      </c>
      <c r="U277" s="12">
        <f t="shared" ca="1" si="37"/>
        <v>3</v>
      </c>
      <c r="V277" s="13">
        <f ca="1">ROUNDDOWN(IF($U277=1,F277,0)+IF($U277=2,M277*R_/$T277,0)+IF($U277=3,F277-(F277-M277)*($S277-R_)/($S277-$T277),0),)</f>
        <v>0</v>
      </c>
      <c r="W277" s="13">
        <f ca="1">ROUNDDOWN(IF($U277=1,G277,0)+IF($U277=2,N277*R_/$T277,0)+IF($U277=3,G277-(G277-N277)*($S277-R_)/($S277-$T277),0),)</f>
        <v>0</v>
      </c>
      <c r="X277" s="13">
        <f ca="1">ROUNDDOWN(IF($U277=1,H277,0)+IF($U277=2,O277*R_/$T277,0)+IF($U277=3,H277-(H277-O277)*($S277-R_)/($S277-$T277),0),)</f>
        <v>2035</v>
      </c>
      <c r="Y277" s="10">
        <f ca="1">ROUNDDOWN(IF($U277=1,J277,0)+IF($U277=2,Q277*R_/$T277,0)+IF($U277=3,IF(J277-(J277-Q277)*($S277-R_)/($S277-$T277)&gt;J277,J277,J277-(J277-Q277)*($S277-R_)/($S277-$T277)),0),)</f>
        <v>0</v>
      </c>
      <c r="Z277" s="10">
        <f ca="1">ROUNDDOWN(IF($U277=1,L277,0)+IF($U277=2,R277*R_/$T277,0)+IF($U277=3,L277-(L277-R277)*($S277-R_)/($S277-$T277),0),)</f>
        <v>658</v>
      </c>
      <c r="AA277" s="13">
        <f t="shared" ca="1" si="38"/>
        <v>0</v>
      </c>
      <c r="AB277" s="45">
        <f t="shared" ca="1" si="39"/>
        <v>2693</v>
      </c>
    </row>
    <row r="278" spans="1:28" x14ac:dyDescent="0.3">
      <c r="A278" s="13">
        <v>273</v>
      </c>
      <c r="B278" s="13">
        <f t="shared" ca="1" si="41"/>
        <v>0</v>
      </c>
      <c r="C278" s="13">
        <f ca="1">FLOOR(V277+Y277*Лист1!$B$2,1)</f>
        <v>0</v>
      </c>
      <c r="D278" s="12">
        <f t="shared" ca="1" si="40"/>
        <v>0</v>
      </c>
      <c r="E278" s="12">
        <f t="shared" ca="1" si="34"/>
        <v>2693</v>
      </c>
      <c r="F278" s="13">
        <f ca="1">ROUNDDOWN(C278*Лист1!$B$6+RAND(),)</f>
        <v>0</v>
      </c>
      <c r="G278" s="18">
        <f ca="1">ROUNDDOWN(D278*Лист1!$B$6+RAND(),)</f>
        <v>0</v>
      </c>
      <c r="H278" s="18">
        <f ca="1">ROUNDDOWN(E278*Лист1!$B$6+RAND(),)</f>
        <v>2154</v>
      </c>
      <c r="I278" s="13">
        <f ca="1">FLOOR(G278/2*Fert,1)</f>
        <v>0</v>
      </c>
      <c r="J278" s="19">
        <f ca="1">ROUNDDOWN((I278-G278)*Лист1!$B$7+RAND(),)</f>
        <v>0</v>
      </c>
      <c r="K278" s="13">
        <f t="shared" ca="1" si="35"/>
        <v>3231</v>
      </c>
      <c r="L278" s="19">
        <f ca="1">ROUNDDOWN((K278-H278)*Лист1!$B$7+RAND(),)</f>
        <v>753</v>
      </c>
      <c r="M278" s="13">
        <f ca="1">ROUNDDOWN(F278*Лист1!$B$11+RAND(),)</f>
        <v>0</v>
      </c>
      <c r="N278" s="13">
        <f ca="1">ROUNDDOWN(G278*Лист1!$B$10+RAND(),)</f>
        <v>0</v>
      </c>
      <c r="O278" s="13">
        <f ca="1">ROUNDDOWN(H278*Лист1!$B$10+RAND(),)</f>
        <v>1680</v>
      </c>
      <c r="P278" s="24">
        <f ca="1">IFERROR(IF((C_child+assist*F278/J278)&gt;1,1,C_child+assist*F278/J278),0)</f>
        <v>0</v>
      </c>
      <c r="Q278" s="13">
        <f t="shared" ca="1" si="36"/>
        <v>0</v>
      </c>
      <c r="R278" s="13">
        <f ca="1">ROUNDDOWN(L278*Лист1!$B$12+RAND(),)</f>
        <v>376</v>
      </c>
      <c r="S278" s="12">
        <f ca="1">F278*Лист1!$B$8+G278*Лист1!$B$8+J278*Лист1!$B$9+H278*Лист1!$B$8+L278*Лист1!$B$9</f>
        <v>72150</v>
      </c>
      <c r="T278" s="12">
        <f ca="1">M278*Лист1!$B$8+N278*Лист1!$B$8+Q278*Лист1!$B$9+O278*Лист1!$B$8+$R$5*Лист1!$B$9</f>
        <v>51550</v>
      </c>
      <c r="U278" s="12">
        <f t="shared" ca="1" si="37"/>
        <v>3</v>
      </c>
      <c r="V278" s="13">
        <f ca="1">ROUNDDOWN(IF($U278=1,F278,0)+IF($U278=2,M278*R_/$T278,0)+IF($U278=3,F278-(F278-M278)*($S278-R_)/($S278-$T278),0),)</f>
        <v>0</v>
      </c>
      <c r="W278" s="13">
        <f ca="1">ROUNDDOWN(IF($U278=1,G278,0)+IF($U278=2,N278*R_/$T278,0)+IF($U278=3,G278-(G278-N278)*($S278-R_)/($S278-$T278),0),)</f>
        <v>0</v>
      </c>
      <c r="X278" s="13">
        <f ca="1">ROUNDDOWN(IF($U278=1,H278,0)+IF($U278=2,O278*R_/$T278,0)+IF($U278=3,H278-(H278-O278)*($S278-R_)/($S278-$T278),0),)</f>
        <v>2035</v>
      </c>
      <c r="Y278" s="10">
        <f ca="1">ROUNDDOWN(IF($U278=1,J278,0)+IF($U278=2,Q278*R_/$T278,0)+IF($U278=3,IF(J278-(J278-Q278)*($S278-R_)/($S278-$T278)&gt;J278,J278,J278-(J278-Q278)*($S278-R_)/($S278-$T278)),0),)</f>
        <v>0</v>
      </c>
      <c r="Z278" s="10">
        <f ca="1">ROUNDDOWN(IF($U278=1,L278,0)+IF($U278=2,R278*R_/$T278,0)+IF($U278=3,L278-(L278-R278)*($S278-R_)/($S278-$T278),0),)</f>
        <v>658</v>
      </c>
      <c r="AA278" s="13">
        <f t="shared" ca="1" si="38"/>
        <v>0</v>
      </c>
      <c r="AB278" s="45">
        <f t="shared" ca="1" si="39"/>
        <v>2693</v>
      </c>
    </row>
    <row r="279" spans="1:28" x14ac:dyDescent="0.3">
      <c r="A279" s="13">
        <v>274</v>
      </c>
      <c r="B279" s="13">
        <f t="shared" ca="1" si="41"/>
        <v>0</v>
      </c>
      <c r="C279" s="13">
        <f ca="1">FLOOR(V278+Y278*Лист1!$B$2,1)</f>
        <v>0</v>
      </c>
      <c r="D279" s="12">
        <f t="shared" ca="1" si="40"/>
        <v>0</v>
      </c>
      <c r="E279" s="12">
        <f t="shared" ca="1" si="34"/>
        <v>2693</v>
      </c>
      <c r="F279" s="13">
        <f ca="1">ROUNDDOWN(C279*Лист1!$B$6+RAND(),)</f>
        <v>0</v>
      </c>
      <c r="G279" s="18">
        <f ca="1">ROUNDDOWN(D279*Лист1!$B$6+RAND(),)</f>
        <v>0</v>
      </c>
      <c r="H279" s="18">
        <f ca="1">ROUNDDOWN(E279*Лист1!$B$6+RAND(),)</f>
        <v>2155</v>
      </c>
      <c r="I279" s="13">
        <f ca="1">FLOOR(G279/2*Fert,1)</f>
        <v>0</v>
      </c>
      <c r="J279" s="19">
        <f ca="1">ROUNDDOWN((I279-G279)*Лист1!$B$7+RAND(),)</f>
        <v>0</v>
      </c>
      <c r="K279" s="13">
        <f t="shared" ca="1" si="35"/>
        <v>3232</v>
      </c>
      <c r="L279" s="19">
        <f ca="1">ROUNDDOWN((K279-H279)*Лист1!$B$7+RAND(),)</f>
        <v>754</v>
      </c>
      <c r="M279" s="13">
        <f ca="1">ROUNDDOWN(F279*Лист1!$B$11+RAND(),)</f>
        <v>0</v>
      </c>
      <c r="N279" s="13">
        <f ca="1">ROUNDDOWN(G279*Лист1!$B$10+RAND(),)</f>
        <v>0</v>
      </c>
      <c r="O279" s="13">
        <f ca="1">ROUNDDOWN(H279*Лист1!$B$10+RAND(),)</f>
        <v>1681</v>
      </c>
      <c r="P279" s="24">
        <f ca="1">IFERROR(IF((C_child+assist*F279/J279)&gt;1,1,C_child+assist*F279/J279),0)</f>
        <v>0</v>
      </c>
      <c r="Q279" s="13">
        <f t="shared" ca="1" si="36"/>
        <v>0</v>
      </c>
      <c r="R279" s="13">
        <f ca="1">ROUNDDOWN(L279*Лист1!$B$12+RAND(),)</f>
        <v>377</v>
      </c>
      <c r="S279" s="12">
        <f ca="1">F279*Лист1!$B$8+G279*Лист1!$B$8+J279*Лист1!$B$9+H279*Лист1!$B$8+L279*Лист1!$B$9</f>
        <v>72190</v>
      </c>
      <c r="T279" s="12">
        <f ca="1">M279*Лист1!$B$8+N279*Лист1!$B$8+Q279*Лист1!$B$9+O279*Лист1!$B$8+$R$5*Лист1!$B$9</f>
        <v>51580</v>
      </c>
      <c r="U279" s="12">
        <f t="shared" ca="1" si="37"/>
        <v>3</v>
      </c>
      <c r="V279" s="13">
        <f ca="1">ROUNDDOWN(IF($U279=1,F279,0)+IF($U279=2,M279*R_/$T279,0)+IF($U279=3,F279-(F279-M279)*($S279-R_)/($S279-$T279),0),)</f>
        <v>0</v>
      </c>
      <c r="W279" s="13">
        <f ca="1">ROUNDDOWN(IF($U279=1,G279,0)+IF($U279=2,N279*R_/$T279,0)+IF($U279=3,G279-(G279-N279)*($S279-R_)/($S279-$T279),0),)</f>
        <v>0</v>
      </c>
      <c r="X279" s="13">
        <f ca="1">ROUNDDOWN(IF($U279=1,H279,0)+IF($U279=2,O279*R_/$T279,0)+IF($U279=3,H279-(H279-O279)*($S279-R_)/($S279-$T279),0),)</f>
        <v>2035</v>
      </c>
      <c r="Y279" s="10">
        <f ca="1">ROUNDDOWN(IF($U279=1,J279,0)+IF($U279=2,Q279*R_/$T279,0)+IF($U279=3,IF(J279-(J279-Q279)*($S279-R_)/($S279-$T279)&gt;J279,J279,J279-(J279-Q279)*($S279-R_)/($S279-$T279)),0),)</f>
        <v>0</v>
      </c>
      <c r="Z279" s="10">
        <f ca="1">ROUNDDOWN(IF($U279=1,L279,0)+IF($U279=2,R279*R_/$T279,0)+IF($U279=3,L279-(L279-R279)*($S279-R_)/($S279-$T279),0),)</f>
        <v>659</v>
      </c>
      <c r="AA279" s="13">
        <f t="shared" ca="1" si="38"/>
        <v>0</v>
      </c>
      <c r="AB279" s="45">
        <f t="shared" ca="1" si="39"/>
        <v>2694</v>
      </c>
    </row>
    <row r="280" spans="1:28" x14ac:dyDescent="0.3">
      <c r="A280" s="13">
        <v>275</v>
      </c>
      <c r="B280" s="13">
        <f t="shared" ca="1" si="41"/>
        <v>0</v>
      </c>
      <c r="C280" s="13">
        <f ca="1">FLOOR(V279+Y279*Лист1!$B$2,1)</f>
        <v>0</v>
      </c>
      <c r="D280" s="12">
        <f t="shared" ca="1" si="40"/>
        <v>0</v>
      </c>
      <c r="E280" s="12">
        <f t="shared" ca="1" si="34"/>
        <v>2694</v>
      </c>
      <c r="F280" s="13">
        <f ca="1">ROUNDDOWN(C280*Лист1!$B$6+RAND(),)</f>
        <v>0</v>
      </c>
      <c r="G280" s="18">
        <f ca="1">ROUNDDOWN(D280*Лист1!$B$6+RAND(),)</f>
        <v>0</v>
      </c>
      <c r="H280" s="18">
        <f ca="1">ROUNDDOWN(E280*Лист1!$B$6+RAND(),)</f>
        <v>2155</v>
      </c>
      <c r="I280" s="13">
        <f ca="1">FLOOR(G280/2*Fert,1)</f>
        <v>0</v>
      </c>
      <c r="J280" s="19">
        <f ca="1">ROUNDDOWN((I280-G280)*Лист1!$B$7+RAND(),)</f>
        <v>0</v>
      </c>
      <c r="K280" s="13">
        <f t="shared" ca="1" si="35"/>
        <v>3232</v>
      </c>
      <c r="L280" s="19">
        <f ca="1">ROUNDDOWN((K280-H280)*Лист1!$B$7+RAND(),)</f>
        <v>754</v>
      </c>
      <c r="M280" s="13">
        <f ca="1">ROUNDDOWN(F280*Лист1!$B$11+RAND(),)</f>
        <v>0</v>
      </c>
      <c r="N280" s="13">
        <f ca="1">ROUNDDOWN(G280*Лист1!$B$10+RAND(),)</f>
        <v>0</v>
      </c>
      <c r="O280" s="13">
        <f ca="1">ROUNDDOWN(H280*Лист1!$B$10+RAND(),)</f>
        <v>1681</v>
      </c>
      <c r="P280" s="24">
        <f ca="1">IFERROR(IF((C_child+assist*F280/J280)&gt;1,1,C_child+assist*F280/J280),0)</f>
        <v>0</v>
      </c>
      <c r="Q280" s="13">
        <f t="shared" ca="1" si="36"/>
        <v>0</v>
      </c>
      <c r="R280" s="13">
        <f ca="1">ROUNDDOWN(L280*Лист1!$B$12+RAND(),)</f>
        <v>377</v>
      </c>
      <c r="S280" s="12">
        <f ca="1">F280*Лист1!$B$8+G280*Лист1!$B$8+J280*Лист1!$B$9+H280*Лист1!$B$8+L280*Лист1!$B$9</f>
        <v>72190</v>
      </c>
      <c r="T280" s="12">
        <f ca="1">M280*Лист1!$B$8+N280*Лист1!$B$8+Q280*Лист1!$B$9+O280*Лист1!$B$8+$R$5*Лист1!$B$9</f>
        <v>51580</v>
      </c>
      <c r="U280" s="12">
        <f t="shared" ca="1" si="37"/>
        <v>3</v>
      </c>
      <c r="V280" s="13">
        <f ca="1">ROUNDDOWN(IF($U280=1,F280,0)+IF($U280=2,M280*R_/$T280,0)+IF($U280=3,F280-(F280-M280)*($S280-R_)/($S280-$T280),0),)</f>
        <v>0</v>
      </c>
      <c r="W280" s="13">
        <f ca="1">ROUNDDOWN(IF($U280=1,G280,0)+IF($U280=2,N280*R_/$T280,0)+IF($U280=3,G280-(G280-N280)*($S280-R_)/($S280-$T280),0),)</f>
        <v>0</v>
      </c>
      <c r="X280" s="13">
        <f ca="1">ROUNDDOWN(IF($U280=1,H280,0)+IF($U280=2,O280*R_/$T280,0)+IF($U280=3,H280-(H280-O280)*($S280-R_)/($S280-$T280),0),)</f>
        <v>2035</v>
      </c>
      <c r="Y280" s="10">
        <f ca="1">ROUNDDOWN(IF($U280=1,J280,0)+IF($U280=2,Q280*R_/$T280,0)+IF($U280=3,IF(J280-(J280-Q280)*($S280-R_)/($S280-$T280)&gt;J280,J280,J280-(J280-Q280)*($S280-R_)/($S280-$T280)),0),)</f>
        <v>0</v>
      </c>
      <c r="Z280" s="10">
        <f ca="1">ROUNDDOWN(IF($U280=1,L280,0)+IF($U280=2,R280*R_/$T280,0)+IF($U280=3,L280-(L280-R280)*($S280-R_)/($S280-$T280),0),)</f>
        <v>659</v>
      </c>
      <c r="AA280" s="13">
        <f t="shared" ca="1" si="38"/>
        <v>0</v>
      </c>
      <c r="AB280" s="45">
        <f t="shared" ca="1" si="39"/>
        <v>2694</v>
      </c>
    </row>
    <row r="281" spans="1:28" x14ac:dyDescent="0.3">
      <c r="A281" s="13">
        <v>276</v>
      </c>
      <c r="B281" s="13">
        <f t="shared" ca="1" si="41"/>
        <v>0</v>
      </c>
      <c r="C281" s="13">
        <f ca="1">FLOOR(V280+Y280*Лист1!$B$2,1)</f>
        <v>0</v>
      </c>
      <c r="D281" s="12">
        <f t="shared" ca="1" si="40"/>
        <v>0</v>
      </c>
      <c r="E281" s="12">
        <f t="shared" ca="1" si="34"/>
        <v>2694</v>
      </c>
      <c r="F281" s="13">
        <f ca="1">ROUNDDOWN(C281*Лист1!$B$6+RAND(),)</f>
        <v>0</v>
      </c>
      <c r="G281" s="18">
        <f ca="1">ROUNDDOWN(D281*Лист1!$B$6+RAND(),)</f>
        <v>0</v>
      </c>
      <c r="H281" s="18">
        <f ca="1">ROUNDDOWN(E281*Лист1!$B$6+RAND(),)</f>
        <v>2156</v>
      </c>
      <c r="I281" s="13">
        <f ca="1">FLOOR(G281/2*Fert,1)</f>
        <v>0</v>
      </c>
      <c r="J281" s="19">
        <f ca="1">ROUNDDOWN((I281-G281)*Лист1!$B$7+RAND(),)</f>
        <v>0</v>
      </c>
      <c r="K281" s="13">
        <f t="shared" ca="1" si="35"/>
        <v>3234</v>
      </c>
      <c r="L281" s="19">
        <f ca="1">ROUNDDOWN((K281-H281)*Лист1!$B$7+RAND(),)</f>
        <v>755</v>
      </c>
      <c r="M281" s="13">
        <f ca="1">ROUNDDOWN(F281*Лист1!$B$11+RAND(),)</f>
        <v>0</v>
      </c>
      <c r="N281" s="13">
        <f ca="1">ROUNDDOWN(G281*Лист1!$B$10+RAND(),)</f>
        <v>0</v>
      </c>
      <c r="O281" s="13">
        <f ca="1">ROUNDDOWN(H281*Лист1!$B$10+RAND(),)</f>
        <v>1682</v>
      </c>
      <c r="P281" s="24">
        <f ca="1">IFERROR(IF((C_child+assist*F281/J281)&gt;1,1,C_child+assist*F281/J281),0)</f>
        <v>0</v>
      </c>
      <c r="Q281" s="13">
        <f t="shared" ca="1" si="36"/>
        <v>0</v>
      </c>
      <c r="R281" s="13">
        <f ca="1">ROUNDDOWN(L281*Лист1!$B$12+RAND(),)</f>
        <v>377</v>
      </c>
      <c r="S281" s="12">
        <f ca="1">F281*Лист1!$B$8+G281*Лист1!$B$8+J281*Лист1!$B$9+H281*Лист1!$B$8+L281*Лист1!$B$9</f>
        <v>72230</v>
      </c>
      <c r="T281" s="12">
        <f ca="1">M281*Лист1!$B$8+N281*Лист1!$B$8+Q281*Лист1!$B$9+O281*Лист1!$B$8+$R$5*Лист1!$B$9</f>
        <v>51610</v>
      </c>
      <c r="U281" s="12">
        <f t="shared" ca="1" si="37"/>
        <v>3</v>
      </c>
      <c r="V281" s="13">
        <f ca="1">ROUNDDOWN(IF($U281=1,F281,0)+IF($U281=2,M281*R_/$T281,0)+IF($U281=3,F281-(F281-M281)*($S281-R_)/($S281-$T281),0),)</f>
        <v>0</v>
      </c>
      <c r="W281" s="13">
        <f ca="1">ROUNDDOWN(IF($U281=1,G281,0)+IF($U281=2,N281*R_/$T281,0)+IF($U281=3,G281-(G281-N281)*($S281-R_)/($S281-$T281),0),)</f>
        <v>0</v>
      </c>
      <c r="X281" s="13">
        <f ca="1">ROUNDDOWN(IF($U281=1,H281,0)+IF($U281=2,O281*R_/$T281,0)+IF($U281=3,H281-(H281-O281)*($S281-R_)/($S281-$T281),0),)</f>
        <v>2035</v>
      </c>
      <c r="Y281" s="10">
        <f ca="1">ROUNDDOWN(IF($U281=1,J281,0)+IF($U281=2,Q281*R_/$T281,0)+IF($U281=3,IF(J281-(J281-Q281)*($S281-R_)/($S281-$T281)&gt;J281,J281,J281-(J281-Q281)*($S281-R_)/($S281-$T281)),0),)</f>
        <v>0</v>
      </c>
      <c r="Z281" s="10">
        <f ca="1">ROUNDDOWN(IF($U281=1,L281,0)+IF($U281=2,R281*R_/$T281,0)+IF($U281=3,L281-(L281-R281)*($S281-R_)/($S281-$T281),0),)</f>
        <v>659</v>
      </c>
      <c r="AA281" s="13">
        <f t="shared" ca="1" si="38"/>
        <v>0</v>
      </c>
      <c r="AB281" s="45">
        <f t="shared" ca="1" si="39"/>
        <v>2694</v>
      </c>
    </row>
    <row r="282" spans="1:28" x14ac:dyDescent="0.3">
      <c r="A282" s="13">
        <v>277</v>
      </c>
      <c r="B282" s="13">
        <f t="shared" ca="1" si="41"/>
        <v>0</v>
      </c>
      <c r="C282" s="13">
        <f ca="1">FLOOR(V281+Y281*Лист1!$B$2,1)</f>
        <v>0</v>
      </c>
      <c r="D282" s="12">
        <f t="shared" ca="1" si="40"/>
        <v>0</v>
      </c>
      <c r="E282" s="12">
        <f t="shared" ca="1" si="34"/>
        <v>2694</v>
      </c>
      <c r="F282" s="13">
        <f ca="1">ROUNDDOWN(C282*Лист1!$B$6+RAND(),)</f>
        <v>0</v>
      </c>
      <c r="G282" s="18">
        <f ca="1">ROUNDDOWN(D282*Лист1!$B$6+RAND(),)</f>
        <v>0</v>
      </c>
      <c r="H282" s="18">
        <f ca="1">ROUNDDOWN(E282*Лист1!$B$6+RAND(),)</f>
        <v>2155</v>
      </c>
      <c r="I282" s="13">
        <f ca="1">FLOOR(G282/2*Fert,1)</f>
        <v>0</v>
      </c>
      <c r="J282" s="19">
        <f ca="1">ROUNDDOWN((I282-G282)*Лист1!$B$7+RAND(),)</f>
        <v>0</v>
      </c>
      <c r="K282" s="13">
        <f t="shared" ca="1" si="35"/>
        <v>3232</v>
      </c>
      <c r="L282" s="19">
        <f ca="1">ROUNDDOWN((K282-H282)*Лист1!$B$7+RAND(),)</f>
        <v>754</v>
      </c>
      <c r="M282" s="13">
        <f ca="1">ROUNDDOWN(F282*Лист1!$B$11+RAND(),)</f>
        <v>0</v>
      </c>
      <c r="N282" s="13">
        <f ca="1">ROUNDDOWN(G282*Лист1!$B$10+RAND(),)</f>
        <v>0</v>
      </c>
      <c r="O282" s="13">
        <f ca="1">ROUNDDOWN(H282*Лист1!$B$10+RAND(),)</f>
        <v>1681</v>
      </c>
      <c r="P282" s="24">
        <f ca="1">IFERROR(IF((C_child+assist*F282/J282)&gt;1,1,C_child+assist*F282/J282),0)</f>
        <v>0</v>
      </c>
      <c r="Q282" s="13">
        <f t="shared" ca="1" si="36"/>
        <v>0</v>
      </c>
      <c r="R282" s="13">
        <f ca="1">ROUNDDOWN(L282*Лист1!$B$12+RAND(),)</f>
        <v>377</v>
      </c>
      <c r="S282" s="12">
        <f ca="1">F282*Лист1!$B$8+G282*Лист1!$B$8+J282*Лист1!$B$9+H282*Лист1!$B$8+L282*Лист1!$B$9</f>
        <v>72190</v>
      </c>
      <c r="T282" s="12">
        <f ca="1">M282*Лист1!$B$8+N282*Лист1!$B$8+Q282*Лист1!$B$9+O282*Лист1!$B$8+$R$5*Лист1!$B$9</f>
        <v>51580</v>
      </c>
      <c r="U282" s="12">
        <f t="shared" ca="1" si="37"/>
        <v>3</v>
      </c>
      <c r="V282" s="13">
        <f ca="1">ROUNDDOWN(IF($U282=1,F282,0)+IF($U282=2,M282*R_/$T282,0)+IF($U282=3,F282-(F282-M282)*($S282-R_)/($S282-$T282),0),)</f>
        <v>0</v>
      </c>
      <c r="W282" s="13">
        <f ca="1">ROUNDDOWN(IF($U282=1,G282,0)+IF($U282=2,N282*R_/$T282,0)+IF($U282=3,G282-(G282-N282)*($S282-R_)/($S282-$T282),0),)</f>
        <v>0</v>
      </c>
      <c r="X282" s="13">
        <f ca="1">ROUNDDOWN(IF($U282=1,H282,0)+IF($U282=2,O282*R_/$T282,0)+IF($U282=3,H282-(H282-O282)*($S282-R_)/($S282-$T282),0),)</f>
        <v>2035</v>
      </c>
      <c r="Y282" s="10">
        <f ca="1">ROUNDDOWN(IF($U282=1,J282,0)+IF($U282=2,Q282*R_/$T282,0)+IF($U282=3,IF(J282-(J282-Q282)*($S282-R_)/($S282-$T282)&gt;J282,J282,J282-(J282-Q282)*($S282-R_)/($S282-$T282)),0),)</f>
        <v>0</v>
      </c>
      <c r="Z282" s="10">
        <f ca="1">ROUNDDOWN(IF($U282=1,L282,0)+IF($U282=2,R282*R_/$T282,0)+IF($U282=3,L282-(L282-R282)*($S282-R_)/($S282-$T282),0),)</f>
        <v>659</v>
      </c>
      <c r="AA282" s="13">
        <f t="shared" ca="1" si="38"/>
        <v>0</v>
      </c>
      <c r="AB282" s="45">
        <f t="shared" ca="1" si="39"/>
        <v>2694</v>
      </c>
    </row>
    <row r="283" spans="1:28" x14ac:dyDescent="0.3">
      <c r="A283" s="13">
        <v>278</v>
      </c>
      <c r="B283" s="13">
        <f t="shared" ca="1" si="41"/>
        <v>0</v>
      </c>
      <c r="C283" s="13">
        <f ca="1">FLOOR(V282+Y282*Лист1!$B$2,1)</f>
        <v>0</v>
      </c>
      <c r="D283" s="12">
        <f t="shared" ca="1" si="40"/>
        <v>0</v>
      </c>
      <c r="E283" s="12">
        <f t="shared" ca="1" si="34"/>
        <v>2694</v>
      </c>
      <c r="F283" s="13">
        <f ca="1">ROUNDDOWN(C283*Лист1!$B$6+RAND(),)</f>
        <v>0</v>
      </c>
      <c r="G283" s="18">
        <f ca="1">ROUNDDOWN(D283*Лист1!$B$6+RAND(),)</f>
        <v>0</v>
      </c>
      <c r="H283" s="18">
        <f ca="1">ROUNDDOWN(E283*Лист1!$B$6+RAND(),)</f>
        <v>2155</v>
      </c>
      <c r="I283" s="13">
        <f ca="1">FLOOR(G283/2*Fert,1)</f>
        <v>0</v>
      </c>
      <c r="J283" s="19">
        <f ca="1">ROUNDDOWN((I283-G283)*Лист1!$B$7+RAND(),)</f>
        <v>0</v>
      </c>
      <c r="K283" s="13">
        <f t="shared" ca="1" si="35"/>
        <v>3232</v>
      </c>
      <c r="L283" s="19">
        <f ca="1">ROUNDDOWN((K283-H283)*Лист1!$B$7+RAND(),)</f>
        <v>754</v>
      </c>
      <c r="M283" s="13">
        <f ca="1">ROUNDDOWN(F283*Лист1!$B$11+RAND(),)</f>
        <v>0</v>
      </c>
      <c r="N283" s="13">
        <f ca="1">ROUNDDOWN(G283*Лист1!$B$10+RAND(),)</f>
        <v>0</v>
      </c>
      <c r="O283" s="13">
        <f ca="1">ROUNDDOWN(H283*Лист1!$B$10+RAND(),)</f>
        <v>1681</v>
      </c>
      <c r="P283" s="24">
        <f ca="1">IFERROR(IF((C_child+assist*F283/J283)&gt;1,1,C_child+assist*F283/J283),0)</f>
        <v>0</v>
      </c>
      <c r="Q283" s="13">
        <f t="shared" ca="1" si="36"/>
        <v>0</v>
      </c>
      <c r="R283" s="13">
        <f ca="1">ROUNDDOWN(L283*Лист1!$B$12+RAND(),)</f>
        <v>377</v>
      </c>
      <c r="S283" s="12">
        <f ca="1">F283*Лист1!$B$8+G283*Лист1!$B$8+J283*Лист1!$B$9+H283*Лист1!$B$8+L283*Лист1!$B$9</f>
        <v>72190</v>
      </c>
      <c r="T283" s="12">
        <f ca="1">M283*Лист1!$B$8+N283*Лист1!$B$8+Q283*Лист1!$B$9+O283*Лист1!$B$8+$R$5*Лист1!$B$9</f>
        <v>51580</v>
      </c>
      <c r="U283" s="12">
        <f t="shared" ca="1" si="37"/>
        <v>3</v>
      </c>
      <c r="V283" s="13">
        <f ca="1">ROUNDDOWN(IF($U283=1,F283,0)+IF($U283=2,M283*R_/$T283,0)+IF($U283=3,F283-(F283-M283)*($S283-R_)/($S283-$T283),0),)</f>
        <v>0</v>
      </c>
      <c r="W283" s="13">
        <f ca="1">ROUNDDOWN(IF($U283=1,G283,0)+IF($U283=2,N283*R_/$T283,0)+IF($U283=3,G283-(G283-N283)*($S283-R_)/($S283-$T283),0),)</f>
        <v>0</v>
      </c>
      <c r="X283" s="13">
        <f ca="1">ROUNDDOWN(IF($U283=1,H283,0)+IF($U283=2,O283*R_/$T283,0)+IF($U283=3,H283-(H283-O283)*($S283-R_)/($S283-$T283),0),)</f>
        <v>2035</v>
      </c>
      <c r="Y283" s="10">
        <f ca="1">ROUNDDOWN(IF($U283=1,J283,0)+IF($U283=2,Q283*R_/$T283,0)+IF($U283=3,IF(J283-(J283-Q283)*($S283-R_)/($S283-$T283)&gt;J283,J283,J283-(J283-Q283)*($S283-R_)/($S283-$T283)),0),)</f>
        <v>0</v>
      </c>
      <c r="Z283" s="10">
        <f ca="1">ROUNDDOWN(IF($U283=1,L283,0)+IF($U283=2,R283*R_/$T283,0)+IF($U283=3,L283-(L283-R283)*($S283-R_)/($S283-$T283),0),)</f>
        <v>659</v>
      </c>
      <c r="AA283" s="13">
        <f t="shared" ca="1" si="38"/>
        <v>0</v>
      </c>
      <c r="AB283" s="45">
        <f t="shared" ca="1" si="39"/>
        <v>2694</v>
      </c>
    </row>
    <row r="284" spans="1:28" x14ac:dyDescent="0.3">
      <c r="A284" s="13">
        <v>279</v>
      </c>
      <c r="B284" s="13">
        <f t="shared" ca="1" si="41"/>
        <v>0</v>
      </c>
      <c r="C284" s="13">
        <f ca="1">FLOOR(V283+Y283*Лист1!$B$2,1)</f>
        <v>0</v>
      </c>
      <c r="D284" s="12">
        <f t="shared" ca="1" si="40"/>
        <v>0</v>
      </c>
      <c r="E284" s="12">
        <f t="shared" ca="1" si="34"/>
        <v>2694</v>
      </c>
      <c r="F284" s="13">
        <f ca="1">ROUNDDOWN(C284*Лист1!$B$6+RAND(),)</f>
        <v>0</v>
      </c>
      <c r="G284" s="18">
        <f ca="1">ROUNDDOWN(D284*Лист1!$B$6+RAND(),)</f>
        <v>0</v>
      </c>
      <c r="H284" s="18">
        <f ca="1">ROUNDDOWN(E284*Лист1!$B$6+RAND(),)</f>
        <v>2155</v>
      </c>
      <c r="I284" s="13">
        <f ca="1">FLOOR(G284/2*Fert,1)</f>
        <v>0</v>
      </c>
      <c r="J284" s="19">
        <f ca="1">ROUNDDOWN((I284-G284)*Лист1!$B$7+RAND(),)</f>
        <v>0</v>
      </c>
      <c r="K284" s="13">
        <f t="shared" ca="1" si="35"/>
        <v>3232</v>
      </c>
      <c r="L284" s="19">
        <f ca="1">ROUNDDOWN((K284-H284)*Лист1!$B$7+RAND(),)</f>
        <v>754</v>
      </c>
      <c r="M284" s="13">
        <f ca="1">ROUNDDOWN(F284*Лист1!$B$11+RAND(),)</f>
        <v>0</v>
      </c>
      <c r="N284" s="13">
        <f ca="1">ROUNDDOWN(G284*Лист1!$B$10+RAND(),)</f>
        <v>0</v>
      </c>
      <c r="O284" s="13">
        <f ca="1">ROUNDDOWN(H284*Лист1!$B$10+RAND(),)</f>
        <v>1681</v>
      </c>
      <c r="P284" s="24">
        <f ca="1">IFERROR(IF((C_child+assist*F284/J284)&gt;1,1,C_child+assist*F284/J284),0)</f>
        <v>0</v>
      </c>
      <c r="Q284" s="13">
        <f t="shared" ca="1" si="36"/>
        <v>0</v>
      </c>
      <c r="R284" s="13">
        <f ca="1">ROUNDDOWN(L284*Лист1!$B$12+RAND(),)</f>
        <v>377</v>
      </c>
      <c r="S284" s="12">
        <f ca="1">F284*Лист1!$B$8+G284*Лист1!$B$8+J284*Лист1!$B$9+H284*Лист1!$B$8+L284*Лист1!$B$9</f>
        <v>72190</v>
      </c>
      <c r="T284" s="12">
        <f ca="1">M284*Лист1!$B$8+N284*Лист1!$B$8+Q284*Лист1!$B$9+O284*Лист1!$B$8+$R$5*Лист1!$B$9</f>
        <v>51580</v>
      </c>
      <c r="U284" s="12">
        <f t="shared" ca="1" si="37"/>
        <v>3</v>
      </c>
      <c r="V284" s="13">
        <f ca="1">ROUNDDOWN(IF($U284=1,F284,0)+IF($U284=2,M284*R_/$T284,0)+IF($U284=3,F284-(F284-M284)*($S284-R_)/($S284-$T284),0),)</f>
        <v>0</v>
      </c>
      <c r="W284" s="13">
        <f ca="1">ROUNDDOWN(IF($U284=1,G284,0)+IF($U284=2,N284*R_/$T284,0)+IF($U284=3,G284-(G284-N284)*($S284-R_)/($S284-$T284),0),)</f>
        <v>0</v>
      </c>
      <c r="X284" s="13">
        <f ca="1">ROUNDDOWN(IF($U284=1,H284,0)+IF($U284=2,O284*R_/$T284,0)+IF($U284=3,H284-(H284-O284)*($S284-R_)/($S284-$T284),0),)</f>
        <v>2035</v>
      </c>
      <c r="Y284" s="10">
        <f ca="1">ROUNDDOWN(IF($U284=1,J284,0)+IF($U284=2,Q284*R_/$T284,0)+IF($U284=3,IF(J284-(J284-Q284)*($S284-R_)/($S284-$T284)&gt;J284,J284,J284-(J284-Q284)*($S284-R_)/($S284-$T284)),0),)</f>
        <v>0</v>
      </c>
      <c r="Z284" s="10">
        <f ca="1">ROUNDDOWN(IF($U284=1,L284,0)+IF($U284=2,R284*R_/$T284,0)+IF($U284=3,L284-(L284-R284)*($S284-R_)/($S284-$T284),0),)</f>
        <v>659</v>
      </c>
      <c r="AA284" s="13">
        <f t="shared" ca="1" si="38"/>
        <v>0</v>
      </c>
      <c r="AB284" s="45">
        <f t="shared" ca="1" si="39"/>
        <v>2694</v>
      </c>
    </row>
    <row r="285" spans="1:28" x14ac:dyDescent="0.3">
      <c r="A285" s="13">
        <v>280</v>
      </c>
      <c r="B285" s="13">
        <f t="shared" ca="1" si="41"/>
        <v>0</v>
      </c>
      <c r="C285" s="13">
        <f ca="1">FLOOR(V284+Y284*Лист1!$B$2,1)</f>
        <v>0</v>
      </c>
      <c r="D285" s="12">
        <f t="shared" ca="1" si="40"/>
        <v>0</v>
      </c>
      <c r="E285" s="12">
        <f t="shared" ca="1" si="34"/>
        <v>2694</v>
      </c>
      <c r="F285" s="13">
        <f ca="1">ROUNDDOWN(C285*Лист1!$B$6+RAND(),)</f>
        <v>0</v>
      </c>
      <c r="G285" s="18">
        <f ca="1">ROUNDDOWN(D285*Лист1!$B$6+RAND(),)</f>
        <v>0</v>
      </c>
      <c r="H285" s="18">
        <f ca="1">ROUNDDOWN(E285*Лист1!$B$6+RAND(),)</f>
        <v>2155</v>
      </c>
      <c r="I285" s="13">
        <f ca="1">FLOOR(G285/2*Fert,1)</f>
        <v>0</v>
      </c>
      <c r="J285" s="19">
        <f ca="1">ROUNDDOWN((I285-G285)*Лист1!$B$7+RAND(),)</f>
        <v>0</v>
      </c>
      <c r="K285" s="13">
        <f t="shared" ca="1" si="35"/>
        <v>3232</v>
      </c>
      <c r="L285" s="19">
        <f ca="1">ROUNDDOWN((K285-H285)*Лист1!$B$7+RAND(),)</f>
        <v>754</v>
      </c>
      <c r="M285" s="13">
        <f ca="1">ROUNDDOWN(F285*Лист1!$B$11+RAND(),)</f>
        <v>0</v>
      </c>
      <c r="N285" s="13">
        <f ca="1">ROUNDDOWN(G285*Лист1!$B$10+RAND(),)</f>
        <v>0</v>
      </c>
      <c r="O285" s="13">
        <f ca="1">ROUNDDOWN(H285*Лист1!$B$10+RAND(),)</f>
        <v>1681</v>
      </c>
      <c r="P285" s="24">
        <f ca="1">IFERROR(IF((C_child+assist*F285/J285)&gt;1,1,C_child+assist*F285/J285),0)</f>
        <v>0</v>
      </c>
      <c r="Q285" s="13">
        <f t="shared" ca="1" si="36"/>
        <v>0</v>
      </c>
      <c r="R285" s="13">
        <f ca="1">ROUNDDOWN(L285*Лист1!$B$12+RAND(),)</f>
        <v>377</v>
      </c>
      <c r="S285" s="12">
        <f ca="1">F285*Лист1!$B$8+G285*Лист1!$B$8+J285*Лист1!$B$9+H285*Лист1!$B$8+L285*Лист1!$B$9</f>
        <v>72190</v>
      </c>
      <c r="T285" s="12">
        <f ca="1">M285*Лист1!$B$8+N285*Лист1!$B$8+Q285*Лист1!$B$9+O285*Лист1!$B$8+$R$5*Лист1!$B$9</f>
        <v>51580</v>
      </c>
      <c r="U285" s="12">
        <f t="shared" ca="1" si="37"/>
        <v>3</v>
      </c>
      <c r="V285" s="13">
        <f ca="1">ROUNDDOWN(IF($U285=1,F285,0)+IF($U285=2,M285*R_/$T285,0)+IF($U285=3,F285-(F285-M285)*($S285-R_)/($S285-$T285),0),)</f>
        <v>0</v>
      </c>
      <c r="W285" s="13">
        <f ca="1">ROUNDDOWN(IF($U285=1,G285,0)+IF($U285=2,N285*R_/$T285,0)+IF($U285=3,G285-(G285-N285)*($S285-R_)/($S285-$T285),0),)</f>
        <v>0</v>
      </c>
      <c r="X285" s="13">
        <f ca="1">ROUNDDOWN(IF($U285=1,H285,0)+IF($U285=2,O285*R_/$T285,0)+IF($U285=3,H285-(H285-O285)*($S285-R_)/($S285-$T285),0),)</f>
        <v>2035</v>
      </c>
      <c r="Y285" s="10">
        <f ca="1">ROUNDDOWN(IF($U285=1,J285,0)+IF($U285=2,Q285*R_/$T285,0)+IF($U285=3,IF(J285-(J285-Q285)*($S285-R_)/($S285-$T285)&gt;J285,J285,J285-(J285-Q285)*($S285-R_)/($S285-$T285)),0),)</f>
        <v>0</v>
      </c>
      <c r="Z285" s="10">
        <f ca="1">ROUNDDOWN(IF($U285=1,L285,0)+IF($U285=2,R285*R_/$T285,0)+IF($U285=3,L285-(L285-R285)*($S285-R_)/($S285-$T285),0),)</f>
        <v>659</v>
      </c>
      <c r="AA285" s="13">
        <f t="shared" ca="1" si="38"/>
        <v>0</v>
      </c>
      <c r="AB285" s="45">
        <f t="shared" ca="1" si="39"/>
        <v>2694</v>
      </c>
    </row>
    <row r="286" spans="1:28" x14ac:dyDescent="0.3">
      <c r="A286" s="13">
        <v>281</v>
      </c>
      <c r="B286" s="13">
        <f t="shared" ca="1" si="41"/>
        <v>0</v>
      </c>
      <c r="C286" s="13">
        <f ca="1">FLOOR(V285+Y285*Лист1!$B$2,1)</f>
        <v>0</v>
      </c>
      <c r="D286" s="12">
        <f t="shared" ca="1" si="40"/>
        <v>0</v>
      </c>
      <c r="E286" s="12">
        <f t="shared" ca="1" si="34"/>
        <v>2694</v>
      </c>
      <c r="F286" s="13">
        <f ca="1">ROUNDDOWN(C286*Лист1!$B$6+RAND(),)</f>
        <v>0</v>
      </c>
      <c r="G286" s="18">
        <f ca="1">ROUNDDOWN(D286*Лист1!$B$6+RAND(),)</f>
        <v>0</v>
      </c>
      <c r="H286" s="18">
        <f ca="1">ROUNDDOWN(E286*Лист1!$B$6+RAND(),)</f>
        <v>2155</v>
      </c>
      <c r="I286" s="13">
        <f ca="1">FLOOR(G286/2*Fert,1)</f>
        <v>0</v>
      </c>
      <c r="J286" s="19">
        <f ca="1">ROUNDDOWN((I286-G286)*Лист1!$B$7+RAND(),)</f>
        <v>0</v>
      </c>
      <c r="K286" s="13">
        <f t="shared" ca="1" si="35"/>
        <v>3232</v>
      </c>
      <c r="L286" s="19">
        <f ca="1">ROUNDDOWN((K286-H286)*Лист1!$B$7+RAND(),)</f>
        <v>754</v>
      </c>
      <c r="M286" s="13">
        <f ca="1">ROUNDDOWN(F286*Лист1!$B$11+RAND(),)</f>
        <v>0</v>
      </c>
      <c r="N286" s="13">
        <f ca="1">ROUNDDOWN(G286*Лист1!$B$10+RAND(),)</f>
        <v>0</v>
      </c>
      <c r="O286" s="13">
        <f ca="1">ROUNDDOWN(H286*Лист1!$B$10+RAND(),)</f>
        <v>1681</v>
      </c>
      <c r="P286" s="24">
        <f ca="1">IFERROR(IF((C_child+assist*F286/J286)&gt;1,1,C_child+assist*F286/J286),0)</f>
        <v>0</v>
      </c>
      <c r="Q286" s="13">
        <f t="shared" ca="1" si="36"/>
        <v>0</v>
      </c>
      <c r="R286" s="13">
        <f ca="1">ROUNDDOWN(L286*Лист1!$B$12+RAND(),)</f>
        <v>377</v>
      </c>
      <c r="S286" s="12">
        <f ca="1">F286*Лист1!$B$8+G286*Лист1!$B$8+J286*Лист1!$B$9+H286*Лист1!$B$8+L286*Лист1!$B$9</f>
        <v>72190</v>
      </c>
      <c r="T286" s="12">
        <f ca="1">M286*Лист1!$B$8+N286*Лист1!$B$8+Q286*Лист1!$B$9+O286*Лист1!$B$8+$R$5*Лист1!$B$9</f>
        <v>51580</v>
      </c>
      <c r="U286" s="12">
        <f t="shared" ca="1" si="37"/>
        <v>3</v>
      </c>
      <c r="V286" s="13">
        <f ca="1">ROUNDDOWN(IF($U286=1,F286,0)+IF($U286=2,M286*R_/$T286,0)+IF($U286=3,F286-(F286-M286)*($S286-R_)/($S286-$T286),0),)</f>
        <v>0</v>
      </c>
      <c r="W286" s="13">
        <f ca="1">ROUNDDOWN(IF($U286=1,G286,0)+IF($U286=2,N286*R_/$T286,0)+IF($U286=3,G286-(G286-N286)*($S286-R_)/($S286-$T286),0),)</f>
        <v>0</v>
      </c>
      <c r="X286" s="13">
        <f ca="1">ROUNDDOWN(IF($U286=1,H286,0)+IF($U286=2,O286*R_/$T286,0)+IF($U286=3,H286-(H286-O286)*($S286-R_)/($S286-$T286),0),)</f>
        <v>2035</v>
      </c>
      <c r="Y286" s="10">
        <f ca="1">ROUNDDOWN(IF($U286=1,J286,0)+IF($U286=2,Q286*R_/$T286,0)+IF($U286=3,IF(J286-(J286-Q286)*($S286-R_)/($S286-$T286)&gt;J286,J286,J286-(J286-Q286)*($S286-R_)/($S286-$T286)),0),)</f>
        <v>0</v>
      </c>
      <c r="Z286" s="10">
        <f ca="1">ROUNDDOWN(IF($U286=1,L286,0)+IF($U286=2,R286*R_/$T286,0)+IF($U286=3,L286-(L286-R286)*($S286-R_)/($S286-$T286),0),)</f>
        <v>659</v>
      </c>
      <c r="AA286" s="13">
        <f t="shared" ca="1" si="38"/>
        <v>0</v>
      </c>
      <c r="AB286" s="45">
        <f t="shared" ca="1" si="39"/>
        <v>2694</v>
      </c>
    </row>
    <row r="287" spans="1:28" x14ac:dyDescent="0.3">
      <c r="A287" s="13">
        <v>282</v>
      </c>
      <c r="B287" s="13">
        <f t="shared" ca="1" si="41"/>
        <v>0</v>
      </c>
      <c r="C287" s="13">
        <f ca="1">FLOOR(V286+Y286*Лист1!$B$2,1)</f>
        <v>0</v>
      </c>
      <c r="D287" s="12">
        <f t="shared" ca="1" si="40"/>
        <v>0</v>
      </c>
      <c r="E287" s="12">
        <f t="shared" ca="1" si="34"/>
        <v>2694</v>
      </c>
      <c r="F287" s="13">
        <f ca="1">ROUNDDOWN(C287*Лист1!$B$6+RAND(),)</f>
        <v>0</v>
      </c>
      <c r="G287" s="18">
        <f ca="1">ROUNDDOWN(D287*Лист1!$B$6+RAND(),)</f>
        <v>0</v>
      </c>
      <c r="H287" s="18">
        <f ca="1">ROUNDDOWN(E287*Лист1!$B$6+RAND(),)</f>
        <v>2155</v>
      </c>
      <c r="I287" s="13">
        <f ca="1">FLOOR(G287/2*Fert,1)</f>
        <v>0</v>
      </c>
      <c r="J287" s="19">
        <f ca="1">ROUNDDOWN((I287-G287)*Лист1!$B$7+RAND(),)</f>
        <v>0</v>
      </c>
      <c r="K287" s="13">
        <f t="shared" ca="1" si="35"/>
        <v>3232</v>
      </c>
      <c r="L287" s="19">
        <f ca="1">ROUNDDOWN((K287-H287)*Лист1!$B$7+RAND(),)</f>
        <v>754</v>
      </c>
      <c r="M287" s="13">
        <f ca="1">ROUNDDOWN(F287*Лист1!$B$11+RAND(),)</f>
        <v>0</v>
      </c>
      <c r="N287" s="13">
        <f ca="1">ROUNDDOWN(G287*Лист1!$B$10+RAND(),)</f>
        <v>0</v>
      </c>
      <c r="O287" s="13">
        <f ca="1">ROUNDDOWN(H287*Лист1!$B$10+RAND(),)</f>
        <v>1681</v>
      </c>
      <c r="P287" s="24">
        <f ca="1">IFERROR(IF((C_child+assist*F287/J287)&gt;1,1,C_child+assist*F287/J287),0)</f>
        <v>0</v>
      </c>
      <c r="Q287" s="13">
        <f t="shared" ca="1" si="36"/>
        <v>0</v>
      </c>
      <c r="R287" s="13">
        <f ca="1">ROUNDDOWN(L287*Лист1!$B$12+RAND(),)</f>
        <v>377</v>
      </c>
      <c r="S287" s="12">
        <f ca="1">F287*Лист1!$B$8+G287*Лист1!$B$8+J287*Лист1!$B$9+H287*Лист1!$B$8+L287*Лист1!$B$9</f>
        <v>72190</v>
      </c>
      <c r="T287" s="12">
        <f ca="1">M287*Лист1!$B$8+N287*Лист1!$B$8+Q287*Лист1!$B$9+O287*Лист1!$B$8+$R$5*Лист1!$B$9</f>
        <v>51580</v>
      </c>
      <c r="U287" s="12">
        <f t="shared" ca="1" si="37"/>
        <v>3</v>
      </c>
      <c r="V287" s="13">
        <f ca="1">ROUNDDOWN(IF($U287=1,F287,0)+IF($U287=2,M287*R_/$T287,0)+IF($U287=3,F287-(F287-M287)*($S287-R_)/($S287-$T287),0),)</f>
        <v>0</v>
      </c>
      <c r="W287" s="13">
        <f ca="1">ROUNDDOWN(IF($U287=1,G287,0)+IF($U287=2,N287*R_/$T287,0)+IF($U287=3,G287-(G287-N287)*($S287-R_)/($S287-$T287),0),)</f>
        <v>0</v>
      </c>
      <c r="X287" s="13">
        <f ca="1">ROUNDDOWN(IF($U287=1,H287,0)+IF($U287=2,O287*R_/$T287,0)+IF($U287=3,H287-(H287-O287)*($S287-R_)/($S287-$T287),0),)</f>
        <v>2035</v>
      </c>
      <c r="Y287" s="10">
        <f ca="1">ROUNDDOWN(IF($U287=1,J287,0)+IF($U287=2,Q287*R_/$T287,0)+IF($U287=3,IF(J287-(J287-Q287)*($S287-R_)/($S287-$T287)&gt;J287,J287,J287-(J287-Q287)*($S287-R_)/($S287-$T287)),0),)</f>
        <v>0</v>
      </c>
      <c r="Z287" s="10">
        <f ca="1">ROUNDDOWN(IF($U287=1,L287,0)+IF($U287=2,R287*R_/$T287,0)+IF($U287=3,L287-(L287-R287)*($S287-R_)/($S287-$T287),0),)</f>
        <v>659</v>
      </c>
      <c r="AA287" s="13">
        <f t="shared" ca="1" si="38"/>
        <v>0</v>
      </c>
      <c r="AB287" s="45">
        <f t="shared" ca="1" si="39"/>
        <v>2694</v>
      </c>
    </row>
    <row r="288" spans="1:28" x14ac:dyDescent="0.3">
      <c r="A288" s="13">
        <v>283</v>
      </c>
      <c r="B288" s="13">
        <f t="shared" ca="1" si="41"/>
        <v>0</v>
      </c>
      <c r="C288" s="13">
        <f ca="1">FLOOR(V287+Y287*Лист1!$B$2,1)</f>
        <v>0</v>
      </c>
      <c r="D288" s="12">
        <f t="shared" ca="1" si="40"/>
        <v>0</v>
      </c>
      <c r="E288" s="12">
        <f t="shared" ca="1" si="34"/>
        <v>2694</v>
      </c>
      <c r="F288" s="13">
        <f ca="1">ROUNDDOWN(C288*Лист1!$B$6+RAND(),)</f>
        <v>0</v>
      </c>
      <c r="G288" s="18">
        <f ca="1">ROUNDDOWN(D288*Лист1!$B$6+RAND(),)</f>
        <v>0</v>
      </c>
      <c r="H288" s="18">
        <f ca="1">ROUNDDOWN(E288*Лист1!$B$6+RAND(),)</f>
        <v>2155</v>
      </c>
      <c r="I288" s="13">
        <f ca="1">FLOOR(G288/2*Fert,1)</f>
        <v>0</v>
      </c>
      <c r="J288" s="19">
        <f ca="1">ROUNDDOWN((I288-G288)*Лист1!$B$7+RAND(),)</f>
        <v>0</v>
      </c>
      <c r="K288" s="13">
        <f t="shared" ca="1" si="35"/>
        <v>3232</v>
      </c>
      <c r="L288" s="19">
        <f ca="1">ROUNDDOWN((K288-H288)*Лист1!$B$7+RAND(),)</f>
        <v>754</v>
      </c>
      <c r="M288" s="13">
        <f ca="1">ROUNDDOWN(F288*Лист1!$B$11+RAND(),)</f>
        <v>0</v>
      </c>
      <c r="N288" s="13">
        <f ca="1">ROUNDDOWN(G288*Лист1!$B$10+RAND(),)</f>
        <v>0</v>
      </c>
      <c r="O288" s="13">
        <f ca="1">ROUNDDOWN(H288*Лист1!$B$10+RAND(),)</f>
        <v>1681</v>
      </c>
      <c r="P288" s="24">
        <f ca="1">IFERROR(IF((C_child+assist*F288/J288)&gt;1,1,C_child+assist*F288/J288),0)</f>
        <v>0</v>
      </c>
      <c r="Q288" s="13">
        <f t="shared" ca="1" si="36"/>
        <v>0</v>
      </c>
      <c r="R288" s="13">
        <f ca="1">ROUNDDOWN(L288*Лист1!$B$12+RAND(),)</f>
        <v>377</v>
      </c>
      <c r="S288" s="12">
        <f ca="1">F288*Лист1!$B$8+G288*Лист1!$B$8+J288*Лист1!$B$9+H288*Лист1!$B$8+L288*Лист1!$B$9</f>
        <v>72190</v>
      </c>
      <c r="T288" s="12">
        <f ca="1">M288*Лист1!$B$8+N288*Лист1!$B$8+Q288*Лист1!$B$9+O288*Лист1!$B$8+$R$5*Лист1!$B$9</f>
        <v>51580</v>
      </c>
      <c r="U288" s="12">
        <f t="shared" ca="1" si="37"/>
        <v>3</v>
      </c>
      <c r="V288" s="13">
        <f ca="1">ROUNDDOWN(IF($U288=1,F288,0)+IF($U288=2,M288*R_/$T288,0)+IF($U288=3,F288-(F288-M288)*($S288-R_)/($S288-$T288),0),)</f>
        <v>0</v>
      </c>
      <c r="W288" s="13">
        <f ca="1">ROUNDDOWN(IF($U288=1,G288,0)+IF($U288=2,N288*R_/$T288,0)+IF($U288=3,G288-(G288-N288)*($S288-R_)/($S288-$T288),0),)</f>
        <v>0</v>
      </c>
      <c r="X288" s="13">
        <f ca="1">ROUNDDOWN(IF($U288=1,H288,0)+IF($U288=2,O288*R_/$T288,0)+IF($U288=3,H288-(H288-O288)*($S288-R_)/($S288-$T288),0),)</f>
        <v>2035</v>
      </c>
      <c r="Y288" s="10">
        <f ca="1">ROUNDDOWN(IF($U288=1,J288,0)+IF($U288=2,Q288*R_/$T288,0)+IF($U288=3,IF(J288-(J288-Q288)*($S288-R_)/($S288-$T288)&gt;J288,J288,J288-(J288-Q288)*($S288-R_)/($S288-$T288)),0),)</f>
        <v>0</v>
      </c>
      <c r="Z288" s="10">
        <f ca="1">ROUNDDOWN(IF($U288=1,L288,0)+IF($U288=2,R288*R_/$T288,0)+IF($U288=3,L288-(L288-R288)*($S288-R_)/($S288-$T288),0),)</f>
        <v>659</v>
      </c>
      <c r="AA288" s="13">
        <f t="shared" ca="1" si="38"/>
        <v>0</v>
      </c>
      <c r="AB288" s="45">
        <f t="shared" ca="1" si="39"/>
        <v>2694</v>
      </c>
    </row>
    <row r="289" spans="1:28" x14ac:dyDescent="0.3">
      <c r="A289" s="13">
        <v>284</v>
      </c>
      <c r="B289" s="13">
        <f t="shared" ca="1" si="41"/>
        <v>0</v>
      </c>
      <c r="C289" s="13">
        <f ca="1">FLOOR(V288+Y288*Лист1!$B$2,1)</f>
        <v>0</v>
      </c>
      <c r="D289" s="12">
        <f t="shared" ca="1" si="40"/>
        <v>0</v>
      </c>
      <c r="E289" s="12">
        <f t="shared" ca="1" si="34"/>
        <v>2694</v>
      </c>
      <c r="F289" s="13">
        <f ca="1">ROUNDDOWN(C289*Лист1!$B$6+RAND(),)</f>
        <v>0</v>
      </c>
      <c r="G289" s="18">
        <f ca="1">ROUNDDOWN(D289*Лист1!$B$6+RAND(),)</f>
        <v>0</v>
      </c>
      <c r="H289" s="18">
        <f ca="1">ROUNDDOWN(E289*Лист1!$B$6+RAND(),)</f>
        <v>2155</v>
      </c>
      <c r="I289" s="13">
        <f ca="1">FLOOR(G289/2*Fert,1)</f>
        <v>0</v>
      </c>
      <c r="J289" s="19">
        <f ca="1">ROUNDDOWN((I289-G289)*Лист1!$B$7+RAND(),)</f>
        <v>0</v>
      </c>
      <c r="K289" s="13">
        <f t="shared" ca="1" si="35"/>
        <v>3232</v>
      </c>
      <c r="L289" s="19">
        <f ca="1">ROUNDDOWN((K289-H289)*Лист1!$B$7+RAND(),)</f>
        <v>754</v>
      </c>
      <c r="M289" s="13">
        <f ca="1">ROUNDDOWN(F289*Лист1!$B$11+RAND(),)</f>
        <v>0</v>
      </c>
      <c r="N289" s="13">
        <f ca="1">ROUNDDOWN(G289*Лист1!$B$10+RAND(),)</f>
        <v>0</v>
      </c>
      <c r="O289" s="13">
        <f ca="1">ROUNDDOWN(H289*Лист1!$B$10+RAND(),)</f>
        <v>1681</v>
      </c>
      <c r="P289" s="24">
        <f ca="1">IFERROR(IF((C_child+assist*F289/J289)&gt;1,1,C_child+assist*F289/J289),0)</f>
        <v>0</v>
      </c>
      <c r="Q289" s="13">
        <f t="shared" ca="1" si="36"/>
        <v>0</v>
      </c>
      <c r="R289" s="13">
        <f ca="1">ROUNDDOWN(L289*Лист1!$B$12+RAND(),)</f>
        <v>377</v>
      </c>
      <c r="S289" s="12">
        <f ca="1">F289*Лист1!$B$8+G289*Лист1!$B$8+J289*Лист1!$B$9+H289*Лист1!$B$8+L289*Лист1!$B$9</f>
        <v>72190</v>
      </c>
      <c r="T289" s="12">
        <f ca="1">M289*Лист1!$B$8+N289*Лист1!$B$8+Q289*Лист1!$B$9+O289*Лист1!$B$8+$R$5*Лист1!$B$9</f>
        <v>51580</v>
      </c>
      <c r="U289" s="12">
        <f t="shared" ca="1" si="37"/>
        <v>3</v>
      </c>
      <c r="V289" s="13">
        <f ca="1">ROUNDDOWN(IF($U289=1,F289,0)+IF($U289=2,M289*R_/$T289,0)+IF($U289=3,F289-(F289-M289)*($S289-R_)/($S289-$T289),0),)</f>
        <v>0</v>
      </c>
      <c r="W289" s="13">
        <f ca="1">ROUNDDOWN(IF($U289=1,G289,0)+IF($U289=2,N289*R_/$T289,0)+IF($U289=3,G289-(G289-N289)*($S289-R_)/($S289-$T289),0),)</f>
        <v>0</v>
      </c>
      <c r="X289" s="13">
        <f ca="1">ROUNDDOWN(IF($U289=1,H289,0)+IF($U289=2,O289*R_/$T289,0)+IF($U289=3,H289-(H289-O289)*($S289-R_)/($S289-$T289),0),)</f>
        <v>2035</v>
      </c>
      <c r="Y289" s="10">
        <f ca="1">ROUNDDOWN(IF($U289=1,J289,0)+IF($U289=2,Q289*R_/$T289,0)+IF($U289=3,IF(J289-(J289-Q289)*($S289-R_)/($S289-$T289)&gt;J289,J289,J289-(J289-Q289)*($S289-R_)/($S289-$T289)),0),)</f>
        <v>0</v>
      </c>
      <c r="Z289" s="10">
        <f ca="1">ROUNDDOWN(IF($U289=1,L289,0)+IF($U289=2,R289*R_/$T289,0)+IF($U289=3,L289-(L289-R289)*($S289-R_)/($S289-$T289),0),)</f>
        <v>659</v>
      </c>
      <c r="AA289" s="13">
        <f t="shared" ca="1" si="38"/>
        <v>0</v>
      </c>
      <c r="AB289" s="45">
        <f t="shared" ca="1" si="39"/>
        <v>2694</v>
      </c>
    </row>
    <row r="290" spans="1:28" x14ac:dyDescent="0.3">
      <c r="A290" s="13">
        <v>285</v>
      </c>
      <c r="B290" s="13">
        <f t="shared" ca="1" si="41"/>
        <v>0</v>
      </c>
      <c r="C290" s="13">
        <f ca="1">FLOOR(V289+Y289*Лист1!$B$2,1)</f>
        <v>0</v>
      </c>
      <c r="D290" s="12">
        <f t="shared" ca="1" si="40"/>
        <v>0</v>
      </c>
      <c r="E290" s="12">
        <f t="shared" ca="1" si="34"/>
        <v>2694</v>
      </c>
      <c r="F290" s="13">
        <f ca="1">ROUNDDOWN(C290*Лист1!$B$6+RAND(),)</f>
        <v>0</v>
      </c>
      <c r="G290" s="18">
        <f ca="1">ROUNDDOWN(D290*Лист1!$B$6+RAND(),)</f>
        <v>0</v>
      </c>
      <c r="H290" s="18">
        <f ca="1">ROUNDDOWN(E290*Лист1!$B$6+RAND(),)</f>
        <v>2156</v>
      </c>
      <c r="I290" s="13">
        <f ca="1">FLOOR(G290/2*Fert,1)</f>
        <v>0</v>
      </c>
      <c r="J290" s="19">
        <f ca="1">ROUNDDOWN((I290-G290)*Лист1!$B$7+RAND(),)</f>
        <v>0</v>
      </c>
      <c r="K290" s="13">
        <f t="shared" ca="1" si="35"/>
        <v>3234</v>
      </c>
      <c r="L290" s="19">
        <f ca="1">ROUNDDOWN((K290-H290)*Лист1!$B$7+RAND(),)</f>
        <v>754</v>
      </c>
      <c r="M290" s="13">
        <f ca="1">ROUNDDOWN(F290*Лист1!$B$11+RAND(),)</f>
        <v>0</v>
      </c>
      <c r="N290" s="13">
        <f ca="1">ROUNDDOWN(G290*Лист1!$B$10+RAND(),)</f>
        <v>0</v>
      </c>
      <c r="O290" s="13">
        <f ca="1">ROUNDDOWN(H290*Лист1!$B$10+RAND(),)</f>
        <v>1681</v>
      </c>
      <c r="P290" s="24">
        <f ca="1">IFERROR(IF((C_child+assist*F290/J290)&gt;1,1,C_child+assist*F290/J290),0)</f>
        <v>0</v>
      </c>
      <c r="Q290" s="13">
        <f t="shared" ca="1" si="36"/>
        <v>0</v>
      </c>
      <c r="R290" s="13">
        <f ca="1">ROUNDDOWN(L290*Лист1!$B$12+RAND(),)</f>
        <v>377</v>
      </c>
      <c r="S290" s="12">
        <f ca="1">F290*Лист1!$B$8+G290*Лист1!$B$8+J290*Лист1!$B$9+H290*Лист1!$B$8+L290*Лист1!$B$9</f>
        <v>72220</v>
      </c>
      <c r="T290" s="12">
        <f ca="1">M290*Лист1!$B$8+N290*Лист1!$B$8+Q290*Лист1!$B$9+O290*Лист1!$B$8+$R$5*Лист1!$B$9</f>
        <v>51580</v>
      </c>
      <c r="U290" s="12">
        <f t="shared" ca="1" si="37"/>
        <v>3</v>
      </c>
      <c r="V290" s="13">
        <f ca="1">ROUNDDOWN(IF($U290=1,F290,0)+IF($U290=2,M290*R_/$T290,0)+IF($U290=3,F290-(F290-M290)*($S290-R_)/($S290-$T290),0),)</f>
        <v>0</v>
      </c>
      <c r="W290" s="13">
        <f ca="1">ROUNDDOWN(IF($U290=1,G290,0)+IF($U290=2,N290*R_/$T290,0)+IF($U290=3,G290-(G290-N290)*($S290-R_)/($S290-$T290),0),)</f>
        <v>0</v>
      </c>
      <c r="X290" s="13">
        <f ca="1">ROUNDDOWN(IF($U290=1,H290,0)+IF($U290=2,O290*R_/$T290,0)+IF($U290=3,H290-(H290-O290)*($S290-R_)/($S290-$T290),0),)</f>
        <v>2035</v>
      </c>
      <c r="Y290" s="10">
        <f ca="1">ROUNDDOWN(IF($U290=1,J290,0)+IF($U290=2,Q290*R_/$T290,0)+IF($U290=3,IF(J290-(J290-Q290)*($S290-R_)/($S290-$T290)&gt;J290,J290,J290-(J290-Q290)*($S290-R_)/($S290-$T290)),0),)</f>
        <v>0</v>
      </c>
      <c r="Z290" s="10">
        <f ca="1">ROUNDDOWN(IF($U290=1,L290,0)+IF($U290=2,R290*R_/$T290,0)+IF($U290=3,L290-(L290-R290)*($S290-R_)/($S290-$T290),0),)</f>
        <v>658</v>
      </c>
      <c r="AA290" s="13">
        <f t="shared" ca="1" si="38"/>
        <v>0</v>
      </c>
      <c r="AB290" s="45">
        <f t="shared" ca="1" si="39"/>
        <v>2693</v>
      </c>
    </row>
    <row r="291" spans="1:28" x14ac:dyDescent="0.3">
      <c r="A291" s="13">
        <v>286</v>
      </c>
      <c r="B291" s="13">
        <f t="shared" ca="1" si="41"/>
        <v>0</v>
      </c>
      <c r="C291" s="13">
        <f ca="1">FLOOR(V290+Y290*Лист1!$B$2,1)</f>
        <v>0</v>
      </c>
      <c r="D291" s="12">
        <f t="shared" ca="1" si="40"/>
        <v>0</v>
      </c>
      <c r="E291" s="12">
        <f t="shared" ca="1" si="34"/>
        <v>2693</v>
      </c>
      <c r="F291" s="13">
        <f ca="1">ROUNDDOWN(C291*Лист1!$B$6+RAND(),)</f>
        <v>0</v>
      </c>
      <c r="G291" s="18">
        <f ca="1">ROUNDDOWN(D291*Лист1!$B$6+RAND(),)</f>
        <v>0</v>
      </c>
      <c r="H291" s="18">
        <f ca="1">ROUNDDOWN(E291*Лист1!$B$6+RAND(),)</f>
        <v>2154</v>
      </c>
      <c r="I291" s="13">
        <f ca="1">FLOOR(G291/2*Fert,1)</f>
        <v>0</v>
      </c>
      <c r="J291" s="19">
        <f ca="1">ROUNDDOWN((I291-G291)*Лист1!$B$7+RAND(),)</f>
        <v>0</v>
      </c>
      <c r="K291" s="13">
        <f t="shared" ca="1" si="35"/>
        <v>3231</v>
      </c>
      <c r="L291" s="19">
        <f ca="1">ROUNDDOWN((K291-H291)*Лист1!$B$7+RAND(),)</f>
        <v>754</v>
      </c>
      <c r="M291" s="13">
        <f ca="1">ROUNDDOWN(F291*Лист1!$B$11+RAND(),)</f>
        <v>0</v>
      </c>
      <c r="N291" s="13">
        <f ca="1">ROUNDDOWN(G291*Лист1!$B$10+RAND(),)</f>
        <v>0</v>
      </c>
      <c r="O291" s="13">
        <f ca="1">ROUNDDOWN(H291*Лист1!$B$10+RAND(),)</f>
        <v>1680</v>
      </c>
      <c r="P291" s="24">
        <f ca="1">IFERROR(IF((C_child+assist*F291/J291)&gt;1,1,C_child+assist*F291/J291),0)</f>
        <v>0</v>
      </c>
      <c r="Q291" s="13">
        <f t="shared" ca="1" si="36"/>
        <v>0</v>
      </c>
      <c r="R291" s="13">
        <f ca="1">ROUNDDOWN(L291*Лист1!$B$12+RAND(),)</f>
        <v>377</v>
      </c>
      <c r="S291" s="12">
        <f ca="1">F291*Лист1!$B$8+G291*Лист1!$B$8+J291*Лист1!$B$9+H291*Лист1!$B$8+L291*Лист1!$B$9</f>
        <v>72160</v>
      </c>
      <c r="T291" s="12">
        <f ca="1">M291*Лист1!$B$8+N291*Лист1!$B$8+Q291*Лист1!$B$9+O291*Лист1!$B$8+$R$5*Лист1!$B$9</f>
        <v>51550</v>
      </c>
      <c r="U291" s="12">
        <f t="shared" ca="1" si="37"/>
        <v>3</v>
      </c>
      <c r="V291" s="13">
        <f ca="1">ROUNDDOWN(IF($U291=1,F291,0)+IF($U291=2,M291*R_/$T291,0)+IF($U291=3,F291-(F291-M291)*($S291-R_)/($S291-$T291),0),)</f>
        <v>0</v>
      </c>
      <c r="W291" s="13">
        <f ca="1">ROUNDDOWN(IF($U291=1,G291,0)+IF($U291=2,N291*R_/$T291,0)+IF($U291=3,G291-(G291-N291)*($S291-R_)/($S291-$T291),0),)</f>
        <v>0</v>
      </c>
      <c r="X291" s="13">
        <f ca="1">ROUNDDOWN(IF($U291=1,H291,0)+IF($U291=2,O291*R_/$T291,0)+IF($U291=3,H291-(H291-O291)*($S291-R_)/($S291-$T291),0),)</f>
        <v>2035</v>
      </c>
      <c r="Y291" s="10">
        <f ca="1">ROUNDDOWN(IF($U291=1,J291,0)+IF($U291=2,Q291*R_/$T291,0)+IF($U291=3,IF(J291-(J291-Q291)*($S291-R_)/($S291-$T291)&gt;J291,J291,J291-(J291-Q291)*($S291-R_)/($S291-$T291)),0),)</f>
        <v>0</v>
      </c>
      <c r="Z291" s="10">
        <f ca="1">ROUNDDOWN(IF($U291=1,L291,0)+IF($U291=2,R291*R_/$T291,0)+IF($U291=3,L291-(L291-R291)*($S291-R_)/($S291-$T291),0),)</f>
        <v>659</v>
      </c>
      <c r="AA291" s="13">
        <f t="shared" ca="1" si="38"/>
        <v>0</v>
      </c>
      <c r="AB291" s="45">
        <f t="shared" ca="1" si="39"/>
        <v>2694</v>
      </c>
    </row>
    <row r="292" spans="1:28" x14ac:dyDescent="0.3">
      <c r="A292" s="13">
        <v>287</v>
      </c>
      <c r="B292" s="13">
        <f t="shared" ca="1" si="41"/>
        <v>0</v>
      </c>
      <c r="C292" s="13">
        <f ca="1">FLOOR(V291+Y291*Лист1!$B$2,1)</f>
        <v>0</v>
      </c>
      <c r="D292" s="12">
        <f t="shared" ca="1" si="40"/>
        <v>0</v>
      </c>
      <c r="E292" s="12">
        <f t="shared" ca="1" si="34"/>
        <v>2694</v>
      </c>
      <c r="F292" s="13">
        <f ca="1">ROUNDDOWN(C292*Лист1!$B$6+RAND(),)</f>
        <v>0</v>
      </c>
      <c r="G292" s="18">
        <f ca="1">ROUNDDOWN(D292*Лист1!$B$6+RAND(),)</f>
        <v>0</v>
      </c>
      <c r="H292" s="18">
        <f ca="1">ROUNDDOWN(E292*Лист1!$B$6+RAND(),)</f>
        <v>2155</v>
      </c>
      <c r="I292" s="13">
        <f ca="1">FLOOR(G292/2*Fert,1)</f>
        <v>0</v>
      </c>
      <c r="J292" s="19">
        <f ca="1">ROUNDDOWN((I292-G292)*Лист1!$B$7+RAND(),)</f>
        <v>0</v>
      </c>
      <c r="K292" s="13">
        <f t="shared" ca="1" si="35"/>
        <v>3232</v>
      </c>
      <c r="L292" s="19">
        <f ca="1">ROUNDDOWN((K292-H292)*Лист1!$B$7+RAND(),)</f>
        <v>754</v>
      </c>
      <c r="M292" s="13">
        <f ca="1">ROUNDDOWN(F292*Лист1!$B$11+RAND(),)</f>
        <v>0</v>
      </c>
      <c r="N292" s="13">
        <f ca="1">ROUNDDOWN(G292*Лист1!$B$10+RAND(),)</f>
        <v>0</v>
      </c>
      <c r="O292" s="13">
        <f ca="1">ROUNDDOWN(H292*Лист1!$B$10+RAND(),)</f>
        <v>1681</v>
      </c>
      <c r="P292" s="24">
        <f ca="1">IFERROR(IF((C_child+assist*F292/J292)&gt;1,1,C_child+assist*F292/J292),0)</f>
        <v>0</v>
      </c>
      <c r="Q292" s="13">
        <f t="shared" ca="1" si="36"/>
        <v>0</v>
      </c>
      <c r="R292" s="13">
        <f ca="1">ROUNDDOWN(L292*Лист1!$B$12+RAND(),)</f>
        <v>377</v>
      </c>
      <c r="S292" s="12">
        <f ca="1">F292*Лист1!$B$8+G292*Лист1!$B$8+J292*Лист1!$B$9+H292*Лист1!$B$8+L292*Лист1!$B$9</f>
        <v>72190</v>
      </c>
      <c r="T292" s="12">
        <f ca="1">M292*Лист1!$B$8+N292*Лист1!$B$8+Q292*Лист1!$B$9+O292*Лист1!$B$8+$R$5*Лист1!$B$9</f>
        <v>51580</v>
      </c>
      <c r="U292" s="12">
        <f t="shared" ca="1" si="37"/>
        <v>3</v>
      </c>
      <c r="V292" s="13">
        <f ca="1">ROUNDDOWN(IF($U292=1,F292,0)+IF($U292=2,M292*R_/$T292,0)+IF($U292=3,F292-(F292-M292)*($S292-R_)/($S292-$T292),0),)</f>
        <v>0</v>
      </c>
      <c r="W292" s="13">
        <f ca="1">ROUNDDOWN(IF($U292=1,G292,0)+IF($U292=2,N292*R_/$T292,0)+IF($U292=3,G292-(G292-N292)*($S292-R_)/($S292-$T292),0),)</f>
        <v>0</v>
      </c>
      <c r="X292" s="13">
        <f ca="1">ROUNDDOWN(IF($U292=1,H292,0)+IF($U292=2,O292*R_/$T292,0)+IF($U292=3,H292-(H292-O292)*($S292-R_)/($S292-$T292),0),)</f>
        <v>2035</v>
      </c>
      <c r="Y292" s="10">
        <f ca="1">ROUNDDOWN(IF($U292=1,J292,0)+IF($U292=2,Q292*R_/$T292,0)+IF($U292=3,IF(J292-(J292-Q292)*($S292-R_)/($S292-$T292)&gt;J292,J292,J292-(J292-Q292)*($S292-R_)/($S292-$T292)),0),)</f>
        <v>0</v>
      </c>
      <c r="Z292" s="10">
        <f ca="1">ROUNDDOWN(IF($U292=1,L292,0)+IF($U292=2,R292*R_/$T292,0)+IF($U292=3,L292-(L292-R292)*($S292-R_)/($S292-$T292),0),)</f>
        <v>659</v>
      </c>
      <c r="AA292" s="13">
        <f t="shared" ca="1" si="38"/>
        <v>0</v>
      </c>
      <c r="AB292" s="45">
        <f t="shared" ca="1" si="39"/>
        <v>2694</v>
      </c>
    </row>
    <row r="293" spans="1:28" x14ac:dyDescent="0.3">
      <c r="A293" s="13">
        <v>288</v>
      </c>
      <c r="B293" s="13">
        <f t="shared" ca="1" si="41"/>
        <v>0</v>
      </c>
      <c r="C293" s="13">
        <f ca="1">FLOOR(V292+Y292*Лист1!$B$2,1)</f>
        <v>0</v>
      </c>
      <c r="D293" s="12">
        <f t="shared" ca="1" si="40"/>
        <v>0</v>
      </c>
      <c r="E293" s="12">
        <f t="shared" ca="1" si="34"/>
        <v>2694</v>
      </c>
      <c r="F293" s="13">
        <f ca="1">ROUNDDOWN(C293*Лист1!$B$6+RAND(),)</f>
        <v>0</v>
      </c>
      <c r="G293" s="18">
        <f ca="1">ROUNDDOWN(D293*Лист1!$B$6+RAND(),)</f>
        <v>0</v>
      </c>
      <c r="H293" s="18">
        <f ca="1">ROUNDDOWN(E293*Лист1!$B$6+RAND(),)</f>
        <v>2156</v>
      </c>
      <c r="I293" s="13">
        <f ca="1">FLOOR(G293/2*Fert,1)</f>
        <v>0</v>
      </c>
      <c r="J293" s="19">
        <f ca="1">ROUNDDOWN((I293-G293)*Лист1!$B$7+RAND(),)</f>
        <v>0</v>
      </c>
      <c r="K293" s="13">
        <f t="shared" ca="1" si="35"/>
        <v>3234</v>
      </c>
      <c r="L293" s="19">
        <f ca="1">ROUNDDOWN((K293-H293)*Лист1!$B$7+RAND(),)</f>
        <v>755</v>
      </c>
      <c r="M293" s="13">
        <f ca="1">ROUNDDOWN(F293*Лист1!$B$11+RAND(),)</f>
        <v>0</v>
      </c>
      <c r="N293" s="13">
        <f ca="1">ROUNDDOWN(G293*Лист1!$B$10+RAND(),)</f>
        <v>0</v>
      </c>
      <c r="O293" s="13">
        <f ca="1">ROUNDDOWN(H293*Лист1!$B$10+RAND(),)</f>
        <v>1682</v>
      </c>
      <c r="P293" s="24">
        <f ca="1">IFERROR(IF((C_child+assist*F293/J293)&gt;1,1,C_child+assist*F293/J293),0)</f>
        <v>0</v>
      </c>
      <c r="Q293" s="13">
        <f t="shared" ca="1" si="36"/>
        <v>0</v>
      </c>
      <c r="R293" s="13">
        <f ca="1">ROUNDDOWN(L293*Лист1!$B$12+RAND(),)</f>
        <v>377</v>
      </c>
      <c r="S293" s="12">
        <f ca="1">F293*Лист1!$B$8+G293*Лист1!$B$8+J293*Лист1!$B$9+H293*Лист1!$B$8+L293*Лист1!$B$9</f>
        <v>72230</v>
      </c>
      <c r="T293" s="12">
        <f ca="1">M293*Лист1!$B$8+N293*Лист1!$B$8+Q293*Лист1!$B$9+O293*Лист1!$B$8+$R$5*Лист1!$B$9</f>
        <v>51610</v>
      </c>
      <c r="U293" s="12">
        <f t="shared" ca="1" si="37"/>
        <v>3</v>
      </c>
      <c r="V293" s="13">
        <f ca="1">ROUNDDOWN(IF($U293=1,F293,0)+IF($U293=2,M293*R_/$T293,0)+IF($U293=3,F293-(F293-M293)*($S293-R_)/($S293-$T293),0),)</f>
        <v>0</v>
      </c>
      <c r="W293" s="13">
        <f ca="1">ROUNDDOWN(IF($U293=1,G293,0)+IF($U293=2,N293*R_/$T293,0)+IF($U293=3,G293-(G293-N293)*($S293-R_)/($S293-$T293),0),)</f>
        <v>0</v>
      </c>
      <c r="X293" s="13">
        <f ca="1">ROUNDDOWN(IF($U293=1,H293,0)+IF($U293=2,O293*R_/$T293,0)+IF($U293=3,H293-(H293-O293)*($S293-R_)/($S293-$T293),0),)</f>
        <v>2035</v>
      </c>
      <c r="Y293" s="10">
        <f ca="1">ROUNDDOWN(IF($U293=1,J293,0)+IF($U293=2,Q293*R_/$T293,0)+IF($U293=3,IF(J293-(J293-Q293)*($S293-R_)/($S293-$T293)&gt;J293,J293,J293-(J293-Q293)*($S293-R_)/($S293-$T293)),0),)</f>
        <v>0</v>
      </c>
      <c r="Z293" s="10">
        <f ca="1">ROUNDDOWN(IF($U293=1,L293,0)+IF($U293=2,R293*R_/$T293,0)+IF($U293=3,L293-(L293-R293)*($S293-R_)/($S293-$T293),0),)</f>
        <v>659</v>
      </c>
      <c r="AA293" s="13">
        <f t="shared" ca="1" si="38"/>
        <v>0</v>
      </c>
      <c r="AB293" s="45">
        <f t="shared" ca="1" si="39"/>
        <v>2694</v>
      </c>
    </row>
    <row r="294" spans="1:28" x14ac:dyDescent="0.3">
      <c r="A294" s="13">
        <v>289</v>
      </c>
      <c r="B294" s="13">
        <f t="shared" ca="1" si="41"/>
        <v>0</v>
      </c>
      <c r="C294" s="13">
        <f ca="1">FLOOR(V293+Y293*Лист1!$B$2,1)</f>
        <v>0</v>
      </c>
      <c r="D294" s="12">
        <f t="shared" ca="1" si="40"/>
        <v>0</v>
      </c>
      <c r="E294" s="12">
        <f t="shared" ca="1" si="34"/>
        <v>2694</v>
      </c>
      <c r="F294" s="13">
        <f ca="1">ROUNDDOWN(C294*Лист1!$B$6+RAND(),)</f>
        <v>0</v>
      </c>
      <c r="G294" s="18">
        <f ca="1">ROUNDDOWN(D294*Лист1!$B$6+RAND(),)</f>
        <v>0</v>
      </c>
      <c r="H294" s="18">
        <f ca="1">ROUNDDOWN(E294*Лист1!$B$6+RAND(),)</f>
        <v>2155</v>
      </c>
      <c r="I294" s="13">
        <f ca="1">FLOOR(G294/2*Fert,1)</f>
        <v>0</v>
      </c>
      <c r="J294" s="19">
        <f ca="1">ROUNDDOWN((I294-G294)*Лист1!$B$7+RAND(),)</f>
        <v>0</v>
      </c>
      <c r="K294" s="13">
        <f t="shared" ca="1" si="35"/>
        <v>3232</v>
      </c>
      <c r="L294" s="19">
        <f ca="1">ROUNDDOWN((K294-H294)*Лист1!$B$7+RAND(),)</f>
        <v>754</v>
      </c>
      <c r="M294" s="13">
        <f ca="1">ROUNDDOWN(F294*Лист1!$B$11+RAND(),)</f>
        <v>0</v>
      </c>
      <c r="N294" s="13">
        <f ca="1">ROUNDDOWN(G294*Лист1!$B$10+RAND(),)</f>
        <v>0</v>
      </c>
      <c r="O294" s="13">
        <f ca="1">ROUNDDOWN(H294*Лист1!$B$10+RAND(),)</f>
        <v>1681</v>
      </c>
      <c r="P294" s="24">
        <f ca="1">IFERROR(IF((C_child+assist*F294/J294)&gt;1,1,C_child+assist*F294/J294),0)</f>
        <v>0</v>
      </c>
      <c r="Q294" s="13">
        <f t="shared" ca="1" si="36"/>
        <v>0</v>
      </c>
      <c r="R294" s="13">
        <f ca="1">ROUNDDOWN(L294*Лист1!$B$12+RAND(),)</f>
        <v>377</v>
      </c>
      <c r="S294" s="12">
        <f ca="1">F294*Лист1!$B$8+G294*Лист1!$B$8+J294*Лист1!$B$9+H294*Лист1!$B$8+L294*Лист1!$B$9</f>
        <v>72190</v>
      </c>
      <c r="T294" s="12">
        <f ca="1">M294*Лист1!$B$8+N294*Лист1!$B$8+Q294*Лист1!$B$9+O294*Лист1!$B$8+$R$5*Лист1!$B$9</f>
        <v>51580</v>
      </c>
      <c r="U294" s="12">
        <f t="shared" ca="1" si="37"/>
        <v>3</v>
      </c>
      <c r="V294" s="13">
        <f ca="1">ROUNDDOWN(IF($U294=1,F294,0)+IF($U294=2,M294*R_/$T294,0)+IF($U294=3,F294-(F294-M294)*($S294-R_)/($S294-$T294),0),)</f>
        <v>0</v>
      </c>
      <c r="W294" s="13">
        <f ca="1">ROUNDDOWN(IF($U294=1,G294,0)+IF($U294=2,N294*R_/$T294,0)+IF($U294=3,G294-(G294-N294)*($S294-R_)/($S294-$T294),0),)</f>
        <v>0</v>
      </c>
      <c r="X294" s="13">
        <f ca="1">ROUNDDOWN(IF($U294=1,H294,0)+IF($U294=2,O294*R_/$T294,0)+IF($U294=3,H294-(H294-O294)*($S294-R_)/($S294-$T294),0),)</f>
        <v>2035</v>
      </c>
      <c r="Y294" s="10">
        <f ca="1">ROUNDDOWN(IF($U294=1,J294,0)+IF($U294=2,Q294*R_/$T294,0)+IF($U294=3,IF(J294-(J294-Q294)*($S294-R_)/($S294-$T294)&gt;J294,J294,J294-(J294-Q294)*($S294-R_)/($S294-$T294)),0),)</f>
        <v>0</v>
      </c>
      <c r="Z294" s="10">
        <f ca="1">ROUNDDOWN(IF($U294=1,L294,0)+IF($U294=2,R294*R_/$T294,0)+IF($U294=3,L294-(L294-R294)*($S294-R_)/($S294-$T294),0),)</f>
        <v>659</v>
      </c>
      <c r="AA294" s="13">
        <f t="shared" ca="1" si="38"/>
        <v>0</v>
      </c>
      <c r="AB294" s="45">
        <f t="shared" ca="1" si="39"/>
        <v>2694</v>
      </c>
    </row>
    <row r="295" spans="1:28" x14ac:dyDescent="0.3">
      <c r="A295" s="13">
        <v>290</v>
      </c>
      <c r="B295" s="13">
        <f t="shared" ca="1" si="41"/>
        <v>0</v>
      </c>
      <c r="C295" s="13">
        <f ca="1">FLOOR(V294+Y294*Лист1!$B$2,1)</f>
        <v>0</v>
      </c>
      <c r="D295" s="12">
        <f t="shared" ca="1" si="40"/>
        <v>0</v>
      </c>
      <c r="E295" s="12">
        <f t="shared" ca="1" si="34"/>
        <v>2694</v>
      </c>
      <c r="F295" s="13">
        <f ca="1">ROUNDDOWN(C295*Лист1!$B$6+RAND(),)</f>
        <v>0</v>
      </c>
      <c r="G295" s="18">
        <f ca="1">ROUNDDOWN(D295*Лист1!$B$6+RAND(),)</f>
        <v>0</v>
      </c>
      <c r="H295" s="18">
        <f ca="1">ROUNDDOWN(E295*Лист1!$B$6+RAND(),)</f>
        <v>2156</v>
      </c>
      <c r="I295" s="13">
        <f ca="1">FLOOR(G295/2*Fert,1)</f>
        <v>0</v>
      </c>
      <c r="J295" s="19">
        <f ca="1">ROUNDDOWN((I295-G295)*Лист1!$B$7+RAND(),)</f>
        <v>0</v>
      </c>
      <c r="K295" s="13">
        <f t="shared" ca="1" si="35"/>
        <v>3234</v>
      </c>
      <c r="L295" s="19">
        <f ca="1">ROUNDDOWN((K295-H295)*Лист1!$B$7+RAND(),)</f>
        <v>755</v>
      </c>
      <c r="M295" s="13">
        <f ca="1">ROUNDDOWN(F295*Лист1!$B$11+RAND(),)</f>
        <v>0</v>
      </c>
      <c r="N295" s="13">
        <f ca="1">ROUNDDOWN(G295*Лист1!$B$10+RAND(),)</f>
        <v>0</v>
      </c>
      <c r="O295" s="13">
        <f ca="1">ROUNDDOWN(H295*Лист1!$B$10+RAND(),)</f>
        <v>1682</v>
      </c>
      <c r="P295" s="24">
        <f ca="1">IFERROR(IF((C_child+assist*F295/J295)&gt;1,1,C_child+assist*F295/J295),0)</f>
        <v>0</v>
      </c>
      <c r="Q295" s="13">
        <f t="shared" ca="1" si="36"/>
        <v>0</v>
      </c>
      <c r="R295" s="13">
        <f ca="1">ROUNDDOWN(L295*Лист1!$B$12+RAND(),)</f>
        <v>378</v>
      </c>
      <c r="S295" s="12">
        <f ca="1">F295*Лист1!$B$8+G295*Лист1!$B$8+J295*Лист1!$B$9+H295*Лист1!$B$8+L295*Лист1!$B$9</f>
        <v>72230</v>
      </c>
      <c r="T295" s="12">
        <f ca="1">M295*Лист1!$B$8+N295*Лист1!$B$8+Q295*Лист1!$B$9+O295*Лист1!$B$8+$R$5*Лист1!$B$9</f>
        <v>51610</v>
      </c>
      <c r="U295" s="12">
        <f t="shared" ca="1" si="37"/>
        <v>3</v>
      </c>
      <c r="V295" s="13">
        <f ca="1">ROUNDDOWN(IF($U295=1,F295,0)+IF($U295=2,M295*R_/$T295,0)+IF($U295=3,F295-(F295-M295)*($S295-R_)/($S295-$T295),0),)</f>
        <v>0</v>
      </c>
      <c r="W295" s="13">
        <f ca="1">ROUNDDOWN(IF($U295=1,G295,0)+IF($U295=2,N295*R_/$T295,0)+IF($U295=3,G295-(G295-N295)*($S295-R_)/($S295-$T295),0),)</f>
        <v>0</v>
      </c>
      <c r="X295" s="13">
        <f ca="1">ROUNDDOWN(IF($U295=1,H295,0)+IF($U295=2,O295*R_/$T295,0)+IF($U295=3,H295-(H295-O295)*($S295-R_)/($S295-$T295),0),)</f>
        <v>2035</v>
      </c>
      <c r="Y295" s="10">
        <f ca="1">ROUNDDOWN(IF($U295=1,J295,0)+IF($U295=2,Q295*R_/$T295,0)+IF($U295=3,IF(J295-(J295-Q295)*($S295-R_)/($S295-$T295)&gt;J295,J295,J295-(J295-Q295)*($S295-R_)/($S295-$T295)),0),)</f>
        <v>0</v>
      </c>
      <c r="Z295" s="10">
        <f ca="1">ROUNDDOWN(IF($U295=1,L295,0)+IF($U295=2,R295*R_/$T295,0)+IF($U295=3,L295-(L295-R295)*($S295-R_)/($S295-$T295),0),)</f>
        <v>659</v>
      </c>
      <c r="AA295" s="13">
        <f t="shared" ca="1" si="38"/>
        <v>0</v>
      </c>
      <c r="AB295" s="45">
        <f t="shared" ca="1" si="39"/>
        <v>2694</v>
      </c>
    </row>
    <row r="296" spans="1:28" x14ac:dyDescent="0.3">
      <c r="A296" s="13">
        <v>291</v>
      </c>
      <c r="B296" s="13">
        <f t="shared" ca="1" si="41"/>
        <v>0</v>
      </c>
      <c r="C296" s="13">
        <f ca="1">FLOOR(V295+Y295*Лист1!$B$2,1)</f>
        <v>0</v>
      </c>
      <c r="D296" s="12">
        <f t="shared" ca="1" si="40"/>
        <v>0</v>
      </c>
      <c r="E296" s="12">
        <f t="shared" ca="1" si="34"/>
        <v>2694</v>
      </c>
      <c r="F296" s="13">
        <f ca="1">ROUNDDOWN(C296*Лист1!$B$6+RAND(),)</f>
        <v>0</v>
      </c>
      <c r="G296" s="18">
        <f ca="1">ROUNDDOWN(D296*Лист1!$B$6+RAND(),)</f>
        <v>0</v>
      </c>
      <c r="H296" s="18">
        <f ca="1">ROUNDDOWN(E296*Лист1!$B$6+RAND(),)</f>
        <v>2156</v>
      </c>
      <c r="I296" s="13">
        <f ca="1">FLOOR(G296/2*Fert,1)</f>
        <v>0</v>
      </c>
      <c r="J296" s="19">
        <f ca="1">ROUNDDOWN((I296-G296)*Лист1!$B$7+RAND(),)</f>
        <v>0</v>
      </c>
      <c r="K296" s="13">
        <f t="shared" ca="1" si="35"/>
        <v>3234</v>
      </c>
      <c r="L296" s="19">
        <f ca="1">ROUNDDOWN((K296-H296)*Лист1!$B$7+RAND(),)</f>
        <v>755</v>
      </c>
      <c r="M296" s="13">
        <f ca="1">ROUNDDOWN(F296*Лист1!$B$11+RAND(),)</f>
        <v>0</v>
      </c>
      <c r="N296" s="13">
        <f ca="1">ROUNDDOWN(G296*Лист1!$B$10+RAND(),)</f>
        <v>0</v>
      </c>
      <c r="O296" s="13">
        <f ca="1">ROUNDDOWN(H296*Лист1!$B$10+RAND(),)</f>
        <v>1682</v>
      </c>
      <c r="P296" s="24">
        <f ca="1">IFERROR(IF((C_child+assist*F296/J296)&gt;1,1,C_child+assist*F296/J296),0)</f>
        <v>0</v>
      </c>
      <c r="Q296" s="13">
        <f t="shared" ca="1" si="36"/>
        <v>0</v>
      </c>
      <c r="R296" s="13">
        <f ca="1">ROUNDDOWN(L296*Лист1!$B$12+RAND(),)</f>
        <v>377</v>
      </c>
      <c r="S296" s="12">
        <f ca="1">F296*Лист1!$B$8+G296*Лист1!$B$8+J296*Лист1!$B$9+H296*Лист1!$B$8+L296*Лист1!$B$9</f>
        <v>72230</v>
      </c>
      <c r="T296" s="12">
        <f ca="1">M296*Лист1!$B$8+N296*Лист1!$B$8+Q296*Лист1!$B$9+O296*Лист1!$B$8+$R$5*Лист1!$B$9</f>
        <v>51610</v>
      </c>
      <c r="U296" s="12">
        <f t="shared" ca="1" si="37"/>
        <v>3</v>
      </c>
      <c r="V296" s="13">
        <f ca="1">ROUNDDOWN(IF($U296=1,F296,0)+IF($U296=2,M296*R_/$T296,0)+IF($U296=3,F296-(F296-M296)*($S296-R_)/($S296-$T296),0),)</f>
        <v>0</v>
      </c>
      <c r="W296" s="13">
        <f ca="1">ROUNDDOWN(IF($U296=1,G296,0)+IF($U296=2,N296*R_/$T296,0)+IF($U296=3,G296-(G296-N296)*($S296-R_)/($S296-$T296),0),)</f>
        <v>0</v>
      </c>
      <c r="X296" s="13">
        <f ca="1">ROUNDDOWN(IF($U296=1,H296,0)+IF($U296=2,O296*R_/$T296,0)+IF($U296=3,H296-(H296-O296)*($S296-R_)/($S296-$T296),0),)</f>
        <v>2035</v>
      </c>
      <c r="Y296" s="10">
        <f ca="1">ROUNDDOWN(IF($U296=1,J296,0)+IF($U296=2,Q296*R_/$T296,0)+IF($U296=3,IF(J296-(J296-Q296)*($S296-R_)/($S296-$T296)&gt;J296,J296,J296-(J296-Q296)*($S296-R_)/($S296-$T296)),0),)</f>
        <v>0</v>
      </c>
      <c r="Z296" s="10">
        <f ca="1">ROUNDDOWN(IF($U296=1,L296,0)+IF($U296=2,R296*R_/$T296,0)+IF($U296=3,L296-(L296-R296)*($S296-R_)/($S296-$T296),0),)</f>
        <v>659</v>
      </c>
      <c r="AA296" s="13">
        <f t="shared" ca="1" si="38"/>
        <v>0</v>
      </c>
      <c r="AB296" s="45">
        <f t="shared" ca="1" si="39"/>
        <v>2694</v>
      </c>
    </row>
    <row r="297" spans="1:28" x14ac:dyDescent="0.3">
      <c r="A297" s="13">
        <v>292</v>
      </c>
      <c r="B297" s="13">
        <f t="shared" ca="1" si="41"/>
        <v>0</v>
      </c>
      <c r="C297" s="13">
        <f ca="1">FLOOR(V296+Y296*Лист1!$B$2,1)</f>
        <v>0</v>
      </c>
      <c r="D297" s="12">
        <f t="shared" ca="1" si="40"/>
        <v>0</v>
      </c>
      <c r="E297" s="12">
        <f t="shared" ca="1" si="34"/>
        <v>2694</v>
      </c>
      <c r="F297" s="13">
        <f ca="1">ROUNDDOWN(C297*Лист1!$B$6+RAND(),)</f>
        <v>0</v>
      </c>
      <c r="G297" s="18">
        <f ca="1">ROUNDDOWN(D297*Лист1!$B$6+RAND(),)</f>
        <v>0</v>
      </c>
      <c r="H297" s="18">
        <f ca="1">ROUNDDOWN(E297*Лист1!$B$6+RAND(),)</f>
        <v>2155</v>
      </c>
      <c r="I297" s="13">
        <f ca="1">FLOOR(G297/2*Fert,1)</f>
        <v>0</v>
      </c>
      <c r="J297" s="19">
        <f ca="1">ROUNDDOWN((I297-G297)*Лист1!$B$7+RAND(),)</f>
        <v>0</v>
      </c>
      <c r="K297" s="13">
        <f t="shared" ca="1" si="35"/>
        <v>3232</v>
      </c>
      <c r="L297" s="19">
        <f ca="1">ROUNDDOWN((K297-H297)*Лист1!$B$7+RAND(),)</f>
        <v>754</v>
      </c>
      <c r="M297" s="13">
        <f ca="1">ROUNDDOWN(F297*Лист1!$B$11+RAND(),)</f>
        <v>0</v>
      </c>
      <c r="N297" s="13">
        <f ca="1">ROUNDDOWN(G297*Лист1!$B$10+RAND(),)</f>
        <v>0</v>
      </c>
      <c r="O297" s="13">
        <f ca="1">ROUNDDOWN(H297*Лист1!$B$10+RAND(),)</f>
        <v>1680</v>
      </c>
      <c r="P297" s="24">
        <f ca="1">IFERROR(IF((C_child+assist*F297/J297)&gt;1,1,C_child+assist*F297/J297),0)</f>
        <v>0</v>
      </c>
      <c r="Q297" s="13">
        <f t="shared" ca="1" si="36"/>
        <v>0</v>
      </c>
      <c r="R297" s="13">
        <f ca="1">ROUNDDOWN(L297*Лист1!$B$12+RAND(),)</f>
        <v>377</v>
      </c>
      <c r="S297" s="12">
        <f ca="1">F297*Лист1!$B$8+G297*Лист1!$B$8+J297*Лист1!$B$9+H297*Лист1!$B$8+L297*Лист1!$B$9</f>
        <v>72190</v>
      </c>
      <c r="T297" s="12">
        <f ca="1">M297*Лист1!$B$8+N297*Лист1!$B$8+Q297*Лист1!$B$9+O297*Лист1!$B$8+$R$5*Лист1!$B$9</f>
        <v>51550</v>
      </c>
      <c r="U297" s="12">
        <f t="shared" ca="1" si="37"/>
        <v>3</v>
      </c>
      <c r="V297" s="13">
        <f ca="1">ROUNDDOWN(IF($U297=1,F297,0)+IF($U297=2,M297*R_/$T297,0)+IF($U297=3,F297-(F297-M297)*($S297-R_)/($S297-$T297),0),)</f>
        <v>0</v>
      </c>
      <c r="W297" s="13">
        <f ca="1">ROUNDDOWN(IF($U297=1,G297,0)+IF($U297=2,N297*R_/$T297,0)+IF($U297=3,G297-(G297-N297)*($S297-R_)/($S297-$T297),0),)</f>
        <v>0</v>
      </c>
      <c r="X297" s="13">
        <f ca="1">ROUNDDOWN(IF($U297=1,H297,0)+IF($U297=2,O297*R_/$T297,0)+IF($U297=3,H297-(H297-O297)*($S297-R_)/($S297-$T297),0),)</f>
        <v>2035</v>
      </c>
      <c r="Y297" s="10">
        <f ca="1">ROUNDDOWN(IF($U297=1,J297,0)+IF($U297=2,Q297*R_/$T297,0)+IF($U297=3,IF(J297-(J297-Q297)*($S297-R_)/($S297-$T297)&gt;J297,J297,J297-(J297-Q297)*($S297-R_)/($S297-$T297)),0),)</f>
        <v>0</v>
      </c>
      <c r="Z297" s="10">
        <f ca="1">ROUNDDOWN(IF($U297=1,L297,0)+IF($U297=2,R297*R_/$T297,0)+IF($U297=3,L297-(L297-R297)*($S297-R_)/($S297-$T297),0),)</f>
        <v>659</v>
      </c>
      <c r="AA297" s="13">
        <f t="shared" ca="1" si="38"/>
        <v>0</v>
      </c>
      <c r="AB297" s="45">
        <f t="shared" ca="1" si="39"/>
        <v>2694</v>
      </c>
    </row>
    <row r="298" spans="1:28" x14ac:dyDescent="0.3">
      <c r="A298" s="13">
        <v>293</v>
      </c>
      <c r="B298" s="13">
        <f t="shared" ca="1" si="41"/>
        <v>0</v>
      </c>
      <c r="C298" s="13">
        <f ca="1">FLOOR(V297+Y297*Лист1!$B$2,1)</f>
        <v>0</v>
      </c>
      <c r="D298" s="12">
        <f t="shared" ca="1" si="40"/>
        <v>0</v>
      </c>
      <c r="E298" s="12">
        <f t="shared" ca="1" si="34"/>
        <v>2694</v>
      </c>
      <c r="F298" s="13">
        <f ca="1">ROUNDDOWN(C298*Лист1!$B$6+RAND(),)</f>
        <v>0</v>
      </c>
      <c r="G298" s="18">
        <f ca="1">ROUNDDOWN(D298*Лист1!$B$6+RAND(),)</f>
        <v>0</v>
      </c>
      <c r="H298" s="18">
        <f ca="1">ROUNDDOWN(E298*Лист1!$B$6+RAND(),)</f>
        <v>2155</v>
      </c>
      <c r="I298" s="13">
        <f ca="1">FLOOR(G298/2*Fert,1)</f>
        <v>0</v>
      </c>
      <c r="J298" s="19">
        <f ca="1">ROUNDDOWN((I298-G298)*Лист1!$B$7+RAND(),)</f>
        <v>0</v>
      </c>
      <c r="K298" s="13">
        <f t="shared" ca="1" si="35"/>
        <v>3232</v>
      </c>
      <c r="L298" s="19">
        <f ca="1">ROUNDDOWN((K298-H298)*Лист1!$B$7+RAND(),)</f>
        <v>753</v>
      </c>
      <c r="M298" s="13">
        <f ca="1">ROUNDDOWN(F298*Лист1!$B$11+RAND(),)</f>
        <v>0</v>
      </c>
      <c r="N298" s="13">
        <f ca="1">ROUNDDOWN(G298*Лист1!$B$10+RAND(),)</f>
        <v>0</v>
      </c>
      <c r="O298" s="13">
        <f ca="1">ROUNDDOWN(H298*Лист1!$B$10+RAND(),)</f>
        <v>1681</v>
      </c>
      <c r="P298" s="24">
        <f ca="1">IFERROR(IF((C_child+assist*F298/J298)&gt;1,1,C_child+assist*F298/J298),0)</f>
        <v>0</v>
      </c>
      <c r="Q298" s="13">
        <f t="shared" ca="1" si="36"/>
        <v>0</v>
      </c>
      <c r="R298" s="13">
        <f ca="1">ROUNDDOWN(L298*Лист1!$B$12+RAND(),)</f>
        <v>377</v>
      </c>
      <c r="S298" s="12">
        <f ca="1">F298*Лист1!$B$8+G298*Лист1!$B$8+J298*Лист1!$B$9+H298*Лист1!$B$8+L298*Лист1!$B$9</f>
        <v>72180</v>
      </c>
      <c r="T298" s="12">
        <f ca="1">M298*Лист1!$B$8+N298*Лист1!$B$8+Q298*Лист1!$B$9+O298*Лист1!$B$8+$R$5*Лист1!$B$9</f>
        <v>51580</v>
      </c>
      <c r="U298" s="12">
        <f t="shared" ca="1" si="37"/>
        <v>3</v>
      </c>
      <c r="V298" s="13">
        <f ca="1">ROUNDDOWN(IF($U298=1,F298,0)+IF($U298=2,M298*R_/$T298,0)+IF($U298=3,F298-(F298-M298)*($S298-R_)/($S298-$T298),0),)</f>
        <v>0</v>
      </c>
      <c r="W298" s="13">
        <f ca="1">ROUNDDOWN(IF($U298=1,G298,0)+IF($U298=2,N298*R_/$T298,0)+IF($U298=3,G298-(G298-N298)*($S298-R_)/($S298-$T298),0),)</f>
        <v>0</v>
      </c>
      <c r="X298" s="13">
        <f ca="1">ROUNDDOWN(IF($U298=1,H298,0)+IF($U298=2,O298*R_/$T298,0)+IF($U298=3,H298-(H298-O298)*($S298-R_)/($S298-$T298),0),)</f>
        <v>2035</v>
      </c>
      <c r="Y298" s="10">
        <f ca="1">ROUNDDOWN(IF($U298=1,J298,0)+IF($U298=2,Q298*R_/$T298,0)+IF($U298=3,IF(J298-(J298-Q298)*($S298-R_)/($S298-$T298)&gt;J298,J298,J298-(J298-Q298)*($S298-R_)/($S298-$T298)),0),)</f>
        <v>0</v>
      </c>
      <c r="Z298" s="10">
        <f ca="1">ROUNDDOWN(IF($U298=1,L298,0)+IF($U298=2,R298*R_/$T298,0)+IF($U298=3,L298-(L298-R298)*($S298-R_)/($S298-$T298),0),)</f>
        <v>658</v>
      </c>
      <c r="AA298" s="13">
        <f t="shared" ca="1" si="38"/>
        <v>0</v>
      </c>
      <c r="AB298" s="45">
        <f t="shared" ca="1" si="39"/>
        <v>2693</v>
      </c>
    </row>
    <row r="299" spans="1:28" x14ac:dyDescent="0.3">
      <c r="A299" s="13">
        <v>294</v>
      </c>
      <c r="B299" s="13">
        <f t="shared" ca="1" si="41"/>
        <v>0</v>
      </c>
      <c r="C299" s="13">
        <f ca="1">FLOOR(V298+Y298*Лист1!$B$2,1)</f>
        <v>0</v>
      </c>
      <c r="D299" s="12">
        <f t="shared" ca="1" si="40"/>
        <v>0</v>
      </c>
      <c r="E299" s="12">
        <f t="shared" ca="1" si="34"/>
        <v>2693</v>
      </c>
      <c r="F299" s="13">
        <f ca="1">ROUNDDOWN(C299*Лист1!$B$6+RAND(),)</f>
        <v>0</v>
      </c>
      <c r="G299" s="18">
        <f ca="1">ROUNDDOWN(D299*Лист1!$B$6+RAND(),)</f>
        <v>0</v>
      </c>
      <c r="H299" s="18">
        <f ca="1">ROUNDDOWN(E299*Лист1!$B$6+RAND(),)</f>
        <v>2154</v>
      </c>
      <c r="I299" s="13">
        <f ca="1">FLOOR(G299/2*Fert,1)</f>
        <v>0</v>
      </c>
      <c r="J299" s="19">
        <f ca="1">ROUNDDOWN((I299-G299)*Лист1!$B$7+RAND(),)</f>
        <v>0</v>
      </c>
      <c r="K299" s="13">
        <f t="shared" ca="1" si="35"/>
        <v>3231</v>
      </c>
      <c r="L299" s="19">
        <f ca="1">ROUNDDOWN((K299-H299)*Лист1!$B$7+RAND(),)</f>
        <v>754</v>
      </c>
      <c r="M299" s="13">
        <f ca="1">ROUNDDOWN(F299*Лист1!$B$11+RAND(),)</f>
        <v>0</v>
      </c>
      <c r="N299" s="13">
        <f ca="1">ROUNDDOWN(G299*Лист1!$B$10+RAND(),)</f>
        <v>0</v>
      </c>
      <c r="O299" s="13">
        <f ca="1">ROUNDDOWN(H299*Лист1!$B$10+RAND(),)</f>
        <v>1680</v>
      </c>
      <c r="P299" s="24">
        <f ca="1">IFERROR(IF((C_child+assist*F299/J299)&gt;1,1,C_child+assist*F299/J299),0)</f>
        <v>0</v>
      </c>
      <c r="Q299" s="13">
        <f t="shared" ca="1" si="36"/>
        <v>0</v>
      </c>
      <c r="R299" s="13">
        <f ca="1">ROUNDDOWN(L299*Лист1!$B$12+RAND(),)</f>
        <v>377</v>
      </c>
      <c r="S299" s="12">
        <f ca="1">F299*Лист1!$B$8+G299*Лист1!$B$8+J299*Лист1!$B$9+H299*Лист1!$B$8+L299*Лист1!$B$9</f>
        <v>72160</v>
      </c>
      <c r="T299" s="12">
        <f ca="1">M299*Лист1!$B$8+N299*Лист1!$B$8+Q299*Лист1!$B$9+O299*Лист1!$B$8+$R$5*Лист1!$B$9</f>
        <v>51550</v>
      </c>
      <c r="U299" s="12">
        <f t="shared" ca="1" si="37"/>
        <v>3</v>
      </c>
      <c r="V299" s="13">
        <f ca="1">ROUNDDOWN(IF($U299=1,F299,0)+IF($U299=2,M299*R_/$T299,0)+IF($U299=3,F299-(F299-M299)*($S299-R_)/($S299-$T299),0),)</f>
        <v>0</v>
      </c>
      <c r="W299" s="13">
        <f ca="1">ROUNDDOWN(IF($U299=1,G299,0)+IF($U299=2,N299*R_/$T299,0)+IF($U299=3,G299-(G299-N299)*($S299-R_)/($S299-$T299),0),)</f>
        <v>0</v>
      </c>
      <c r="X299" s="13">
        <f ca="1">ROUNDDOWN(IF($U299=1,H299,0)+IF($U299=2,O299*R_/$T299,0)+IF($U299=3,H299-(H299-O299)*($S299-R_)/($S299-$T299),0),)</f>
        <v>2035</v>
      </c>
      <c r="Y299" s="10">
        <f ca="1">ROUNDDOWN(IF($U299=1,J299,0)+IF($U299=2,Q299*R_/$T299,0)+IF($U299=3,IF(J299-(J299-Q299)*($S299-R_)/($S299-$T299)&gt;J299,J299,J299-(J299-Q299)*($S299-R_)/($S299-$T299)),0),)</f>
        <v>0</v>
      </c>
      <c r="Z299" s="10">
        <f ca="1">ROUNDDOWN(IF($U299=1,L299,0)+IF($U299=2,R299*R_/$T299,0)+IF($U299=3,L299-(L299-R299)*($S299-R_)/($S299-$T299),0),)</f>
        <v>659</v>
      </c>
      <c r="AA299" s="13">
        <f t="shared" ca="1" si="38"/>
        <v>0</v>
      </c>
      <c r="AB299" s="45">
        <f t="shared" ca="1" si="39"/>
        <v>2694</v>
      </c>
    </row>
    <row r="300" spans="1:28" x14ac:dyDescent="0.3">
      <c r="A300" s="13">
        <v>295</v>
      </c>
      <c r="B300" s="13">
        <f t="shared" ca="1" si="41"/>
        <v>0</v>
      </c>
      <c r="C300" s="13">
        <f ca="1">FLOOR(V299+Y299*Лист1!$B$2,1)</f>
        <v>0</v>
      </c>
      <c r="D300" s="12">
        <f t="shared" ca="1" si="40"/>
        <v>0</v>
      </c>
      <c r="E300" s="12">
        <f t="shared" ca="1" si="34"/>
        <v>2694</v>
      </c>
      <c r="F300" s="13">
        <f ca="1">ROUNDDOWN(C300*Лист1!$B$6+RAND(),)</f>
        <v>0</v>
      </c>
      <c r="G300" s="18">
        <f ca="1">ROUNDDOWN(D300*Лист1!$B$6+RAND(),)</f>
        <v>0</v>
      </c>
      <c r="H300" s="18">
        <f ca="1">ROUNDDOWN(E300*Лист1!$B$6+RAND(),)</f>
        <v>2155</v>
      </c>
      <c r="I300" s="13">
        <f ca="1">FLOOR(G300/2*Fert,1)</f>
        <v>0</v>
      </c>
      <c r="J300" s="19">
        <f ca="1">ROUNDDOWN((I300-G300)*Лист1!$B$7+RAND(),)</f>
        <v>0</v>
      </c>
      <c r="K300" s="13">
        <f t="shared" ca="1" si="35"/>
        <v>3232</v>
      </c>
      <c r="L300" s="19">
        <f ca="1">ROUNDDOWN((K300-H300)*Лист1!$B$7+RAND(),)</f>
        <v>754</v>
      </c>
      <c r="M300" s="13">
        <f ca="1">ROUNDDOWN(F300*Лист1!$B$11+RAND(),)</f>
        <v>0</v>
      </c>
      <c r="N300" s="13">
        <f ca="1">ROUNDDOWN(G300*Лист1!$B$10+RAND(),)</f>
        <v>0</v>
      </c>
      <c r="O300" s="13">
        <f ca="1">ROUNDDOWN(H300*Лист1!$B$10+RAND(),)</f>
        <v>1681</v>
      </c>
      <c r="P300" s="24">
        <f ca="1">IFERROR(IF((C_child+assist*F300/J300)&gt;1,1,C_child+assist*F300/J300),0)</f>
        <v>0</v>
      </c>
      <c r="Q300" s="13">
        <f t="shared" ca="1" si="36"/>
        <v>0</v>
      </c>
      <c r="R300" s="13">
        <f ca="1">ROUNDDOWN(L300*Лист1!$B$12+RAND(),)</f>
        <v>377</v>
      </c>
      <c r="S300" s="12">
        <f ca="1">F300*Лист1!$B$8+G300*Лист1!$B$8+J300*Лист1!$B$9+H300*Лист1!$B$8+L300*Лист1!$B$9</f>
        <v>72190</v>
      </c>
      <c r="T300" s="12">
        <f ca="1">M300*Лист1!$B$8+N300*Лист1!$B$8+Q300*Лист1!$B$9+O300*Лист1!$B$8+$R$5*Лист1!$B$9</f>
        <v>51580</v>
      </c>
      <c r="U300" s="12">
        <f t="shared" ca="1" si="37"/>
        <v>3</v>
      </c>
      <c r="V300" s="13">
        <f ca="1">ROUNDDOWN(IF($U300=1,F300,0)+IF($U300=2,M300*R_/$T300,0)+IF($U300=3,F300-(F300-M300)*($S300-R_)/($S300-$T300),0),)</f>
        <v>0</v>
      </c>
      <c r="W300" s="13">
        <f ca="1">ROUNDDOWN(IF($U300=1,G300,0)+IF($U300=2,N300*R_/$T300,0)+IF($U300=3,G300-(G300-N300)*($S300-R_)/($S300-$T300),0),)</f>
        <v>0</v>
      </c>
      <c r="X300" s="13">
        <f ca="1">ROUNDDOWN(IF($U300=1,H300,0)+IF($U300=2,O300*R_/$T300,0)+IF($U300=3,H300-(H300-O300)*($S300-R_)/($S300-$T300),0),)</f>
        <v>2035</v>
      </c>
      <c r="Y300" s="10">
        <f ca="1">ROUNDDOWN(IF($U300=1,J300,0)+IF($U300=2,Q300*R_/$T300,0)+IF($U300=3,IF(J300-(J300-Q300)*($S300-R_)/($S300-$T300)&gt;J300,J300,J300-(J300-Q300)*($S300-R_)/($S300-$T300)),0),)</f>
        <v>0</v>
      </c>
      <c r="Z300" s="10">
        <f ca="1">ROUNDDOWN(IF($U300=1,L300,0)+IF($U300=2,R300*R_/$T300,0)+IF($U300=3,L300-(L300-R300)*($S300-R_)/($S300-$T300),0),)</f>
        <v>659</v>
      </c>
      <c r="AA300" s="13">
        <f t="shared" ca="1" si="38"/>
        <v>0</v>
      </c>
      <c r="AB300" s="45">
        <f t="shared" ca="1" si="39"/>
        <v>2694</v>
      </c>
    </row>
    <row r="301" spans="1:28" x14ac:dyDescent="0.3">
      <c r="A301" s="13">
        <v>296</v>
      </c>
      <c r="B301" s="13">
        <f t="shared" ca="1" si="41"/>
        <v>0</v>
      </c>
      <c r="C301" s="13">
        <f ca="1">FLOOR(V300+Y300*Лист1!$B$2,1)</f>
        <v>0</v>
      </c>
      <c r="D301" s="12">
        <f t="shared" ca="1" si="40"/>
        <v>0</v>
      </c>
      <c r="E301" s="12">
        <f t="shared" ca="1" si="34"/>
        <v>2694</v>
      </c>
      <c r="F301" s="13">
        <f ca="1">ROUNDDOWN(C301*Лист1!$B$6+RAND(),)</f>
        <v>0</v>
      </c>
      <c r="G301" s="18">
        <f ca="1">ROUNDDOWN(D301*Лист1!$B$6+RAND(),)</f>
        <v>0</v>
      </c>
      <c r="H301" s="18">
        <f ca="1">ROUNDDOWN(E301*Лист1!$B$6+RAND(),)</f>
        <v>2155</v>
      </c>
      <c r="I301" s="13">
        <f ca="1">FLOOR(G301/2*Fert,1)</f>
        <v>0</v>
      </c>
      <c r="J301" s="19">
        <f ca="1">ROUNDDOWN((I301-G301)*Лист1!$B$7+RAND(),)</f>
        <v>0</v>
      </c>
      <c r="K301" s="13">
        <f t="shared" ca="1" si="35"/>
        <v>3232</v>
      </c>
      <c r="L301" s="19">
        <f ca="1">ROUNDDOWN((K301-H301)*Лист1!$B$7+RAND(),)</f>
        <v>754</v>
      </c>
      <c r="M301" s="13">
        <f ca="1">ROUNDDOWN(F301*Лист1!$B$11+RAND(),)</f>
        <v>0</v>
      </c>
      <c r="N301" s="13">
        <f ca="1">ROUNDDOWN(G301*Лист1!$B$10+RAND(),)</f>
        <v>0</v>
      </c>
      <c r="O301" s="13">
        <f ca="1">ROUNDDOWN(H301*Лист1!$B$10+RAND(),)</f>
        <v>1681</v>
      </c>
      <c r="P301" s="24">
        <f ca="1">IFERROR(IF((C_child+assist*F301/J301)&gt;1,1,C_child+assist*F301/J301),0)</f>
        <v>0</v>
      </c>
      <c r="Q301" s="13">
        <f t="shared" ca="1" si="36"/>
        <v>0</v>
      </c>
      <c r="R301" s="13">
        <f ca="1">ROUNDDOWN(L301*Лист1!$B$12+RAND(),)</f>
        <v>377</v>
      </c>
      <c r="S301" s="12">
        <f ca="1">F301*Лист1!$B$8+G301*Лист1!$B$8+J301*Лист1!$B$9+H301*Лист1!$B$8+L301*Лист1!$B$9</f>
        <v>72190</v>
      </c>
      <c r="T301" s="12">
        <f ca="1">M301*Лист1!$B$8+N301*Лист1!$B$8+Q301*Лист1!$B$9+O301*Лист1!$B$8+$R$5*Лист1!$B$9</f>
        <v>51580</v>
      </c>
      <c r="U301" s="12">
        <f t="shared" ca="1" si="37"/>
        <v>3</v>
      </c>
      <c r="V301" s="13">
        <f ca="1">ROUNDDOWN(IF($U301=1,F301,0)+IF($U301=2,M301*R_/$T301,0)+IF($U301=3,F301-(F301-M301)*($S301-R_)/($S301-$T301),0),)</f>
        <v>0</v>
      </c>
      <c r="W301" s="13">
        <f ca="1">ROUNDDOWN(IF($U301=1,G301,0)+IF($U301=2,N301*R_/$T301,0)+IF($U301=3,G301-(G301-N301)*($S301-R_)/($S301-$T301),0),)</f>
        <v>0</v>
      </c>
      <c r="X301" s="13">
        <f ca="1">ROUNDDOWN(IF($U301=1,H301,0)+IF($U301=2,O301*R_/$T301,0)+IF($U301=3,H301-(H301-O301)*($S301-R_)/($S301-$T301),0),)</f>
        <v>2035</v>
      </c>
      <c r="Y301" s="10">
        <f ca="1">ROUNDDOWN(IF($U301=1,J301,0)+IF($U301=2,Q301*R_/$T301,0)+IF($U301=3,IF(J301-(J301-Q301)*($S301-R_)/($S301-$T301)&gt;J301,J301,J301-(J301-Q301)*($S301-R_)/($S301-$T301)),0),)</f>
        <v>0</v>
      </c>
      <c r="Z301" s="10">
        <f ca="1">ROUNDDOWN(IF($U301=1,L301,0)+IF($U301=2,R301*R_/$T301,0)+IF($U301=3,L301-(L301-R301)*($S301-R_)/($S301-$T301),0),)</f>
        <v>659</v>
      </c>
      <c r="AA301" s="13">
        <f t="shared" ca="1" si="38"/>
        <v>0</v>
      </c>
      <c r="AB301" s="45">
        <f t="shared" ca="1" si="39"/>
        <v>2694</v>
      </c>
    </row>
    <row r="302" spans="1:28" x14ac:dyDescent="0.3">
      <c r="A302" s="13">
        <v>297</v>
      </c>
      <c r="B302" s="13">
        <f t="shared" ca="1" si="41"/>
        <v>0</v>
      </c>
      <c r="C302" s="13">
        <f ca="1">FLOOR(V301+Y301*Лист1!$B$2,1)</f>
        <v>0</v>
      </c>
      <c r="D302" s="12">
        <f t="shared" ca="1" si="40"/>
        <v>0</v>
      </c>
      <c r="E302" s="12">
        <f t="shared" ca="1" si="34"/>
        <v>2694</v>
      </c>
      <c r="F302" s="13">
        <f ca="1">ROUNDDOWN(C302*Лист1!$B$6+RAND(),)</f>
        <v>0</v>
      </c>
      <c r="G302" s="18">
        <f ca="1">ROUNDDOWN(D302*Лист1!$B$6+RAND(),)</f>
        <v>0</v>
      </c>
      <c r="H302" s="18">
        <f ca="1">ROUNDDOWN(E302*Лист1!$B$6+RAND(),)</f>
        <v>2156</v>
      </c>
      <c r="I302" s="13">
        <f ca="1">FLOOR(G302/2*Fert,1)</f>
        <v>0</v>
      </c>
      <c r="J302" s="19">
        <f ca="1">ROUNDDOWN((I302-G302)*Лист1!$B$7+RAND(),)</f>
        <v>0</v>
      </c>
      <c r="K302" s="13">
        <f t="shared" ca="1" si="35"/>
        <v>3234</v>
      </c>
      <c r="L302" s="19">
        <f ca="1">ROUNDDOWN((K302-H302)*Лист1!$B$7+RAND(),)</f>
        <v>754</v>
      </c>
      <c r="M302" s="13">
        <f ca="1">ROUNDDOWN(F302*Лист1!$B$11+RAND(),)</f>
        <v>0</v>
      </c>
      <c r="N302" s="13">
        <f ca="1">ROUNDDOWN(G302*Лист1!$B$10+RAND(),)</f>
        <v>0</v>
      </c>
      <c r="O302" s="13">
        <f ca="1">ROUNDDOWN(H302*Лист1!$B$10+RAND(),)</f>
        <v>1682</v>
      </c>
      <c r="P302" s="24">
        <f ca="1">IFERROR(IF((C_child+assist*F302/J302)&gt;1,1,C_child+assist*F302/J302),0)</f>
        <v>0</v>
      </c>
      <c r="Q302" s="13">
        <f t="shared" ca="1" si="36"/>
        <v>0</v>
      </c>
      <c r="R302" s="13">
        <f ca="1">ROUNDDOWN(L302*Лист1!$B$12+RAND(),)</f>
        <v>377</v>
      </c>
      <c r="S302" s="12">
        <f ca="1">F302*Лист1!$B$8+G302*Лист1!$B$8+J302*Лист1!$B$9+H302*Лист1!$B$8+L302*Лист1!$B$9</f>
        <v>72220</v>
      </c>
      <c r="T302" s="12">
        <f ca="1">M302*Лист1!$B$8+N302*Лист1!$B$8+Q302*Лист1!$B$9+O302*Лист1!$B$8+$R$5*Лист1!$B$9</f>
        <v>51610</v>
      </c>
      <c r="U302" s="12">
        <f t="shared" ca="1" si="37"/>
        <v>3</v>
      </c>
      <c r="V302" s="13">
        <f ca="1">ROUNDDOWN(IF($U302=1,F302,0)+IF($U302=2,M302*R_/$T302,0)+IF($U302=3,F302-(F302-M302)*($S302-R_)/($S302-$T302),0),)</f>
        <v>0</v>
      </c>
      <c r="W302" s="13">
        <f ca="1">ROUNDDOWN(IF($U302=1,G302,0)+IF($U302=2,N302*R_/$T302,0)+IF($U302=3,G302-(G302-N302)*($S302-R_)/($S302-$T302),0),)</f>
        <v>0</v>
      </c>
      <c r="X302" s="13">
        <f ca="1">ROUNDDOWN(IF($U302=1,H302,0)+IF($U302=2,O302*R_/$T302,0)+IF($U302=3,H302-(H302-O302)*($S302-R_)/($S302-$T302),0),)</f>
        <v>2035</v>
      </c>
      <c r="Y302" s="10">
        <f ca="1">ROUNDDOWN(IF($U302=1,J302,0)+IF($U302=2,Q302*R_/$T302,0)+IF($U302=3,IF(J302-(J302-Q302)*($S302-R_)/($S302-$T302)&gt;J302,J302,J302-(J302-Q302)*($S302-R_)/($S302-$T302)),0),)</f>
        <v>0</v>
      </c>
      <c r="Z302" s="10">
        <f ca="1">ROUNDDOWN(IF($U302=1,L302,0)+IF($U302=2,R302*R_/$T302,0)+IF($U302=3,L302-(L302-R302)*($S302-R_)/($S302-$T302),0),)</f>
        <v>658</v>
      </c>
      <c r="AA302" s="13">
        <f t="shared" ca="1" si="38"/>
        <v>0</v>
      </c>
      <c r="AB302" s="45">
        <f t="shared" ca="1" si="39"/>
        <v>2693</v>
      </c>
    </row>
    <row r="303" spans="1:28" x14ac:dyDescent="0.3">
      <c r="A303" s="13">
        <v>298</v>
      </c>
      <c r="B303" s="13">
        <f t="shared" ca="1" si="41"/>
        <v>0</v>
      </c>
      <c r="C303" s="13">
        <f ca="1">FLOOR(V302+Y302*Лист1!$B$2,1)</f>
        <v>0</v>
      </c>
      <c r="D303" s="12">
        <f t="shared" ca="1" si="40"/>
        <v>0</v>
      </c>
      <c r="E303" s="12">
        <f t="shared" ca="1" si="34"/>
        <v>2693</v>
      </c>
      <c r="F303" s="13">
        <f ca="1">ROUNDDOWN(C303*Лист1!$B$6+RAND(),)</f>
        <v>0</v>
      </c>
      <c r="G303" s="18">
        <f ca="1">ROUNDDOWN(D303*Лист1!$B$6+RAND(),)</f>
        <v>0</v>
      </c>
      <c r="H303" s="18">
        <f ca="1">ROUNDDOWN(E303*Лист1!$B$6+RAND(),)</f>
        <v>2154</v>
      </c>
      <c r="I303" s="13">
        <f ca="1">FLOOR(G303/2*Fert,1)</f>
        <v>0</v>
      </c>
      <c r="J303" s="19">
        <f ca="1">ROUNDDOWN((I303-G303)*Лист1!$B$7+RAND(),)</f>
        <v>0</v>
      </c>
      <c r="K303" s="13">
        <f t="shared" ca="1" si="35"/>
        <v>3231</v>
      </c>
      <c r="L303" s="19">
        <f ca="1">ROUNDDOWN((K303-H303)*Лист1!$B$7+RAND(),)</f>
        <v>754</v>
      </c>
      <c r="M303" s="13">
        <f ca="1">ROUNDDOWN(F303*Лист1!$B$11+RAND(),)</f>
        <v>0</v>
      </c>
      <c r="N303" s="13">
        <f ca="1">ROUNDDOWN(G303*Лист1!$B$10+RAND(),)</f>
        <v>0</v>
      </c>
      <c r="O303" s="13">
        <f ca="1">ROUNDDOWN(H303*Лист1!$B$10+RAND(),)</f>
        <v>1680</v>
      </c>
      <c r="P303" s="24">
        <f ca="1">IFERROR(IF((C_child+assist*F303/J303)&gt;1,1,C_child+assist*F303/J303),0)</f>
        <v>0</v>
      </c>
      <c r="Q303" s="13">
        <f t="shared" ca="1" si="36"/>
        <v>0</v>
      </c>
      <c r="R303" s="13">
        <f ca="1">ROUNDDOWN(L303*Лист1!$B$12+RAND(),)</f>
        <v>377</v>
      </c>
      <c r="S303" s="12">
        <f ca="1">F303*Лист1!$B$8+G303*Лист1!$B$8+J303*Лист1!$B$9+H303*Лист1!$B$8+L303*Лист1!$B$9</f>
        <v>72160</v>
      </c>
      <c r="T303" s="12">
        <f ca="1">M303*Лист1!$B$8+N303*Лист1!$B$8+Q303*Лист1!$B$9+O303*Лист1!$B$8+$R$5*Лист1!$B$9</f>
        <v>51550</v>
      </c>
      <c r="U303" s="12">
        <f t="shared" ca="1" si="37"/>
        <v>3</v>
      </c>
      <c r="V303" s="13">
        <f ca="1">ROUNDDOWN(IF($U303=1,F303,0)+IF($U303=2,M303*R_/$T303,0)+IF($U303=3,F303-(F303-M303)*($S303-R_)/($S303-$T303),0),)</f>
        <v>0</v>
      </c>
      <c r="W303" s="13">
        <f ca="1">ROUNDDOWN(IF($U303=1,G303,0)+IF($U303=2,N303*R_/$T303,0)+IF($U303=3,G303-(G303-N303)*($S303-R_)/($S303-$T303),0),)</f>
        <v>0</v>
      </c>
      <c r="X303" s="13">
        <f ca="1">ROUNDDOWN(IF($U303=1,H303,0)+IF($U303=2,O303*R_/$T303,0)+IF($U303=3,H303-(H303-O303)*($S303-R_)/($S303-$T303),0),)</f>
        <v>2035</v>
      </c>
      <c r="Y303" s="10">
        <f ca="1">ROUNDDOWN(IF($U303=1,J303,0)+IF($U303=2,Q303*R_/$T303,0)+IF($U303=3,IF(J303-(J303-Q303)*($S303-R_)/($S303-$T303)&gt;J303,J303,J303-(J303-Q303)*($S303-R_)/($S303-$T303)),0),)</f>
        <v>0</v>
      </c>
      <c r="Z303" s="10">
        <f ca="1">ROUNDDOWN(IF($U303=1,L303,0)+IF($U303=2,R303*R_/$T303,0)+IF($U303=3,L303-(L303-R303)*($S303-R_)/($S303-$T303),0),)</f>
        <v>659</v>
      </c>
      <c r="AA303" s="13">
        <f t="shared" ca="1" si="38"/>
        <v>0</v>
      </c>
      <c r="AB303" s="45">
        <f t="shared" ca="1" si="39"/>
        <v>2694</v>
      </c>
    </row>
    <row r="304" spans="1:28" x14ac:dyDescent="0.3">
      <c r="A304" s="13">
        <v>299</v>
      </c>
      <c r="B304" s="13">
        <f t="shared" ca="1" si="41"/>
        <v>0</v>
      </c>
      <c r="C304" s="13">
        <f ca="1">FLOOR(V303+Y303*Лист1!$B$2,1)</f>
        <v>0</v>
      </c>
      <c r="D304" s="12">
        <f t="shared" ca="1" si="40"/>
        <v>0</v>
      </c>
      <c r="E304" s="12">
        <f t="shared" ca="1" si="34"/>
        <v>2694</v>
      </c>
      <c r="F304" s="13">
        <f ca="1">ROUNDDOWN(C304*Лист1!$B$6+RAND(),)</f>
        <v>0</v>
      </c>
      <c r="G304" s="18">
        <f ca="1">ROUNDDOWN(D304*Лист1!$B$6+RAND(),)</f>
        <v>0</v>
      </c>
      <c r="H304" s="18">
        <f ca="1">ROUNDDOWN(E304*Лист1!$B$6+RAND(),)</f>
        <v>2155</v>
      </c>
      <c r="I304" s="13">
        <f ca="1">FLOOR(G304/2*Fert,1)</f>
        <v>0</v>
      </c>
      <c r="J304" s="19">
        <f ca="1">ROUNDDOWN((I304-G304)*Лист1!$B$7+RAND(),)</f>
        <v>0</v>
      </c>
      <c r="K304" s="13">
        <f t="shared" ca="1" si="35"/>
        <v>3232</v>
      </c>
      <c r="L304" s="19">
        <f ca="1">ROUNDDOWN((K304-H304)*Лист1!$B$7+RAND(),)</f>
        <v>754</v>
      </c>
      <c r="M304" s="13">
        <f ca="1">ROUNDDOWN(F304*Лист1!$B$11+RAND(),)</f>
        <v>0</v>
      </c>
      <c r="N304" s="13">
        <f ca="1">ROUNDDOWN(G304*Лист1!$B$10+RAND(),)</f>
        <v>0</v>
      </c>
      <c r="O304" s="13">
        <f ca="1">ROUNDDOWN(H304*Лист1!$B$10+RAND(),)</f>
        <v>1681</v>
      </c>
      <c r="P304" s="24">
        <f ca="1">IFERROR(IF((C_child+assist*F304/J304)&gt;1,1,C_child+assist*F304/J304),0)</f>
        <v>0</v>
      </c>
      <c r="Q304" s="13">
        <f t="shared" ca="1" si="36"/>
        <v>0</v>
      </c>
      <c r="R304" s="13">
        <f ca="1">ROUNDDOWN(L304*Лист1!$B$12+RAND(),)</f>
        <v>377</v>
      </c>
      <c r="S304" s="12">
        <f ca="1">F304*Лист1!$B$8+G304*Лист1!$B$8+J304*Лист1!$B$9+H304*Лист1!$B$8+L304*Лист1!$B$9</f>
        <v>72190</v>
      </c>
      <c r="T304" s="12">
        <f ca="1">M304*Лист1!$B$8+N304*Лист1!$B$8+Q304*Лист1!$B$9+O304*Лист1!$B$8+$R$5*Лист1!$B$9</f>
        <v>51580</v>
      </c>
      <c r="U304" s="12">
        <f t="shared" ca="1" si="37"/>
        <v>3</v>
      </c>
      <c r="V304" s="13">
        <f ca="1">ROUNDDOWN(IF($U304=1,F304,0)+IF($U304=2,M304*R_/$T304,0)+IF($U304=3,F304-(F304-M304)*($S304-R_)/($S304-$T304),0),)</f>
        <v>0</v>
      </c>
      <c r="W304" s="13">
        <f ca="1">ROUNDDOWN(IF($U304=1,G304,0)+IF($U304=2,N304*R_/$T304,0)+IF($U304=3,G304-(G304-N304)*($S304-R_)/($S304-$T304),0),)</f>
        <v>0</v>
      </c>
      <c r="X304" s="13">
        <f ca="1">ROUNDDOWN(IF($U304=1,H304,0)+IF($U304=2,O304*R_/$T304,0)+IF($U304=3,H304-(H304-O304)*($S304-R_)/($S304-$T304),0),)</f>
        <v>2035</v>
      </c>
      <c r="Y304" s="10">
        <f ca="1">ROUNDDOWN(IF($U304=1,J304,0)+IF($U304=2,Q304*R_/$T304,0)+IF($U304=3,IF(J304-(J304-Q304)*($S304-R_)/($S304-$T304)&gt;J304,J304,J304-(J304-Q304)*($S304-R_)/($S304-$T304)),0),)</f>
        <v>0</v>
      </c>
      <c r="Z304" s="10">
        <f ca="1">ROUNDDOWN(IF($U304=1,L304,0)+IF($U304=2,R304*R_/$T304,0)+IF($U304=3,L304-(L304-R304)*($S304-R_)/($S304-$T304),0),)</f>
        <v>659</v>
      </c>
      <c r="AA304" s="13">
        <f t="shared" ca="1" si="38"/>
        <v>0</v>
      </c>
      <c r="AB304" s="45">
        <f t="shared" ca="1" si="39"/>
        <v>2694</v>
      </c>
    </row>
    <row r="305" spans="1:28" x14ac:dyDescent="0.3">
      <c r="A305" s="13">
        <v>300</v>
      </c>
      <c r="B305" s="13">
        <f t="shared" ca="1" si="41"/>
        <v>0</v>
      </c>
      <c r="C305" s="13">
        <f ca="1">FLOOR(V304+Y304*Лист1!$B$2,1)</f>
        <v>0</v>
      </c>
      <c r="D305" s="12">
        <f t="shared" ca="1" si="40"/>
        <v>0</v>
      </c>
      <c r="E305" s="12">
        <f t="shared" ca="1" si="34"/>
        <v>2694</v>
      </c>
      <c r="F305" s="13">
        <f ca="1">ROUNDDOWN(C305*Лист1!$B$6+RAND(),)</f>
        <v>0</v>
      </c>
      <c r="G305" s="18">
        <f ca="1">ROUNDDOWN(D305*Лист1!$B$6+RAND(),)</f>
        <v>0</v>
      </c>
      <c r="H305" s="18">
        <f ca="1">ROUNDDOWN(E305*Лист1!$B$6+RAND(),)</f>
        <v>2155</v>
      </c>
      <c r="I305" s="13">
        <f ca="1">FLOOR(G305/2*Fert,1)</f>
        <v>0</v>
      </c>
      <c r="J305" s="19">
        <f ca="1">ROUNDDOWN((I305-G305)*Лист1!$B$7+RAND(),)</f>
        <v>0</v>
      </c>
      <c r="K305" s="13">
        <f t="shared" ca="1" si="35"/>
        <v>3232</v>
      </c>
      <c r="L305" s="19">
        <f ca="1">ROUNDDOWN((K305-H305)*Лист1!$B$7+RAND(),)</f>
        <v>754</v>
      </c>
      <c r="M305" s="13">
        <f ca="1">ROUNDDOWN(F305*Лист1!$B$11+RAND(),)</f>
        <v>0</v>
      </c>
      <c r="N305" s="13">
        <f ca="1">ROUNDDOWN(G305*Лист1!$B$10+RAND(),)</f>
        <v>0</v>
      </c>
      <c r="O305" s="13">
        <f ca="1">ROUNDDOWN(H305*Лист1!$B$10+RAND(),)</f>
        <v>1681</v>
      </c>
      <c r="P305" s="24">
        <f ca="1">IFERROR(IF((C_child+assist*F305/J305)&gt;1,1,C_child+assist*F305/J305),0)</f>
        <v>0</v>
      </c>
      <c r="Q305" s="13">
        <f t="shared" ca="1" si="36"/>
        <v>0</v>
      </c>
      <c r="R305" s="13">
        <f ca="1">ROUNDDOWN(L305*Лист1!$B$12+RAND(),)</f>
        <v>377</v>
      </c>
      <c r="S305" s="12">
        <f ca="1">F305*Лист1!$B$8+G305*Лист1!$B$8+J305*Лист1!$B$9+H305*Лист1!$B$8+L305*Лист1!$B$9</f>
        <v>72190</v>
      </c>
      <c r="T305" s="12">
        <f ca="1">M305*Лист1!$B$8+N305*Лист1!$B$8+Q305*Лист1!$B$9+O305*Лист1!$B$8+$R$5*Лист1!$B$9</f>
        <v>51580</v>
      </c>
      <c r="U305" s="12">
        <f t="shared" ca="1" si="37"/>
        <v>3</v>
      </c>
      <c r="V305" s="13">
        <f ca="1">ROUNDDOWN(IF($U305=1,F305,0)+IF($U305=2,M305*R_/$T305,0)+IF($U305=3,F305-(F305-M305)*($S305-R_)/($S305-$T305),0),)</f>
        <v>0</v>
      </c>
      <c r="W305" s="13">
        <f ca="1">ROUNDDOWN(IF($U305=1,G305,0)+IF($U305=2,N305*R_/$T305,0)+IF($U305=3,G305-(G305-N305)*($S305-R_)/($S305-$T305),0),)</f>
        <v>0</v>
      </c>
      <c r="X305" s="13">
        <f ca="1">ROUNDDOWN(IF($U305=1,H305,0)+IF($U305=2,O305*R_/$T305,0)+IF($U305=3,H305-(H305-O305)*($S305-R_)/($S305-$T305),0),)</f>
        <v>2035</v>
      </c>
      <c r="Y305" s="10">
        <f ca="1">ROUNDDOWN(IF($U305=1,J305,0)+IF($U305=2,Q305*R_/$T305,0)+IF($U305=3,IF(J305-(J305-Q305)*($S305-R_)/($S305-$T305)&gt;J305,J305,J305-(J305-Q305)*($S305-R_)/($S305-$T305)),0),)</f>
        <v>0</v>
      </c>
      <c r="Z305" s="10">
        <f ca="1">ROUNDDOWN(IF($U305=1,L305,0)+IF($U305=2,R305*R_/$T305,0)+IF($U305=3,L305-(L305-R305)*($S305-R_)/($S305-$T305),0),)</f>
        <v>659</v>
      </c>
      <c r="AA305" s="13">
        <f t="shared" ca="1" si="38"/>
        <v>0</v>
      </c>
      <c r="AB305" s="45">
        <f t="shared" ca="1" si="39"/>
        <v>2694</v>
      </c>
    </row>
    <row r="306" spans="1:28" x14ac:dyDescent="0.3">
      <c r="A306" s="13">
        <v>301</v>
      </c>
      <c r="B306" s="13">
        <f t="shared" ca="1" si="41"/>
        <v>0</v>
      </c>
      <c r="C306" s="13">
        <f ca="1">FLOOR(V305+Y305*Лист1!$B$2,1)</f>
        <v>0</v>
      </c>
      <c r="D306" s="12">
        <f t="shared" ca="1" si="40"/>
        <v>0</v>
      </c>
      <c r="E306" s="12">
        <f t="shared" ca="1" si="34"/>
        <v>2694</v>
      </c>
      <c r="F306" s="13">
        <f ca="1">ROUNDDOWN(C306*Лист1!$B$6+RAND(),)</f>
        <v>0</v>
      </c>
      <c r="G306" s="18">
        <f ca="1">ROUNDDOWN(D306*Лист1!$B$6+RAND(),)</f>
        <v>0</v>
      </c>
      <c r="H306" s="18">
        <f ca="1">ROUNDDOWN(E306*Лист1!$B$6+RAND(),)</f>
        <v>2156</v>
      </c>
      <c r="I306" s="13">
        <f ca="1">FLOOR(G306/2*Fert,1)</f>
        <v>0</v>
      </c>
      <c r="J306" s="19">
        <f ca="1">ROUNDDOWN((I306-G306)*Лист1!$B$7+RAND(),)</f>
        <v>0</v>
      </c>
      <c r="K306" s="13">
        <f t="shared" ca="1" si="35"/>
        <v>3234</v>
      </c>
      <c r="L306" s="19">
        <f ca="1">ROUNDDOWN((K306-H306)*Лист1!$B$7+RAND(),)</f>
        <v>755</v>
      </c>
      <c r="M306" s="13">
        <f ca="1">ROUNDDOWN(F306*Лист1!$B$11+RAND(),)</f>
        <v>0</v>
      </c>
      <c r="N306" s="13">
        <f ca="1">ROUNDDOWN(G306*Лист1!$B$10+RAND(),)</f>
        <v>0</v>
      </c>
      <c r="O306" s="13">
        <f ca="1">ROUNDDOWN(H306*Лист1!$B$10+RAND(),)</f>
        <v>1682</v>
      </c>
      <c r="P306" s="24">
        <f ca="1">IFERROR(IF((C_child+assist*F306/J306)&gt;1,1,C_child+assist*F306/J306),0)</f>
        <v>0</v>
      </c>
      <c r="Q306" s="13">
        <f t="shared" ca="1" si="36"/>
        <v>0</v>
      </c>
      <c r="R306" s="13">
        <f ca="1">ROUNDDOWN(L306*Лист1!$B$12+RAND(),)</f>
        <v>377</v>
      </c>
      <c r="S306" s="12">
        <f ca="1">F306*Лист1!$B$8+G306*Лист1!$B$8+J306*Лист1!$B$9+H306*Лист1!$B$8+L306*Лист1!$B$9</f>
        <v>72230</v>
      </c>
      <c r="T306" s="12">
        <f ca="1">M306*Лист1!$B$8+N306*Лист1!$B$8+Q306*Лист1!$B$9+O306*Лист1!$B$8+$R$5*Лист1!$B$9</f>
        <v>51610</v>
      </c>
      <c r="U306" s="12">
        <f t="shared" ca="1" si="37"/>
        <v>3</v>
      </c>
      <c r="V306" s="13">
        <f ca="1">ROUNDDOWN(IF($U306=1,F306,0)+IF($U306=2,M306*R_/$T306,0)+IF($U306=3,F306-(F306-M306)*($S306-R_)/($S306-$T306),0),)</f>
        <v>0</v>
      </c>
      <c r="W306" s="13">
        <f ca="1">ROUNDDOWN(IF($U306=1,G306,0)+IF($U306=2,N306*R_/$T306,0)+IF($U306=3,G306-(G306-N306)*($S306-R_)/($S306-$T306),0),)</f>
        <v>0</v>
      </c>
      <c r="X306" s="13">
        <f ca="1">ROUNDDOWN(IF($U306=1,H306,0)+IF($U306=2,O306*R_/$T306,0)+IF($U306=3,H306-(H306-O306)*($S306-R_)/($S306-$T306),0),)</f>
        <v>2035</v>
      </c>
      <c r="Y306" s="10">
        <f ca="1">ROUNDDOWN(IF($U306=1,J306,0)+IF($U306=2,Q306*R_/$T306,0)+IF($U306=3,IF(J306-(J306-Q306)*($S306-R_)/($S306-$T306)&gt;J306,J306,J306-(J306-Q306)*($S306-R_)/($S306-$T306)),0),)</f>
        <v>0</v>
      </c>
      <c r="Z306" s="10">
        <f ca="1">ROUNDDOWN(IF($U306=1,L306,0)+IF($U306=2,R306*R_/$T306,0)+IF($U306=3,L306-(L306-R306)*($S306-R_)/($S306-$T306),0),)</f>
        <v>659</v>
      </c>
      <c r="AA306" s="13">
        <f t="shared" ca="1" si="38"/>
        <v>0</v>
      </c>
      <c r="AB306" s="45">
        <f t="shared" ca="1" si="39"/>
        <v>2694</v>
      </c>
    </row>
    <row r="307" spans="1:28" x14ac:dyDescent="0.3">
      <c r="A307" s="13">
        <v>302</v>
      </c>
      <c r="B307" s="13">
        <f t="shared" ca="1" si="41"/>
        <v>0</v>
      </c>
      <c r="C307" s="13">
        <f ca="1">FLOOR(V306+Y306*Лист1!$B$2,1)</f>
        <v>0</v>
      </c>
      <c r="D307" s="12">
        <f t="shared" ca="1" si="40"/>
        <v>0</v>
      </c>
      <c r="E307" s="12">
        <f t="shared" ca="1" si="34"/>
        <v>2694</v>
      </c>
      <c r="F307" s="13">
        <f ca="1">ROUNDDOWN(C307*Лист1!$B$6+RAND(),)</f>
        <v>0</v>
      </c>
      <c r="G307" s="18">
        <f ca="1">ROUNDDOWN(D307*Лист1!$B$6+RAND(),)</f>
        <v>0</v>
      </c>
      <c r="H307" s="18">
        <f ca="1">ROUNDDOWN(E307*Лист1!$B$6+RAND(),)</f>
        <v>2156</v>
      </c>
      <c r="I307" s="13">
        <f ca="1">FLOOR(G307/2*Fert,1)</f>
        <v>0</v>
      </c>
      <c r="J307" s="19">
        <f ca="1">ROUNDDOWN((I307-G307)*Лист1!$B$7+RAND(),)</f>
        <v>0</v>
      </c>
      <c r="K307" s="13">
        <f t="shared" ca="1" si="35"/>
        <v>3234</v>
      </c>
      <c r="L307" s="19">
        <f ca="1">ROUNDDOWN((K307-H307)*Лист1!$B$7+RAND(),)</f>
        <v>755</v>
      </c>
      <c r="M307" s="13">
        <f ca="1">ROUNDDOWN(F307*Лист1!$B$11+RAND(),)</f>
        <v>0</v>
      </c>
      <c r="N307" s="13">
        <f ca="1">ROUNDDOWN(G307*Лист1!$B$10+RAND(),)</f>
        <v>0</v>
      </c>
      <c r="O307" s="13">
        <f ca="1">ROUNDDOWN(H307*Лист1!$B$10+RAND(),)</f>
        <v>1682</v>
      </c>
      <c r="P307" s="24">
        <f ca="1">IFERROR(IF((C_child+assist*F307/J307)&gt;1,1,C_child+assist*F307/J307),0)</f>
        <v>0</v>
      </c>
      <c r="Q307" s="13">
        <f t="shared" ca="1" si="36"/>
        <v>0</v>
      </c>
      <c r="R307" s="13">
        <f ca="1">ROUNDDOWN(L307*Лист1!$B$12+RAND(),)</f>
        <v>378</v>
      </c>
      <c r="S307" s="12">
        <f ca="1">F307*Лист1!$B$8+G307*Лист1!$B$8+J307*Лист1!$B$9+H307*Лист1!$B$8+L307*Лист1!$B$9</f>
        <v>72230</v>
      </c>
      <c r="T307" s="12">
        <f ca="1">M307*Лист1!$B$8+N307*Лист1!$B$8+Q307*Лист1!$B$9+O307*Лист1!$B$8+$R$5*Лист1!$B$9</f>
        <v>51610</v>
      </c>
      <c r="U307" s="12">
        <f t="shared" ca="1" si="37"/>
        <v>3</v>
      </c>
      <c r="V307" s="13">
        <f ca="1">ROUNDDOWN(IF($U307=1,F307,0)+IF($U307=2,M307*R_/$T307,0)+IF($U307=3,F307-(F307-M307)*($S307-R_)/($S307-$T307),0),)</f>
        <v>0</v>
      </c>
      <c r="W307" s="13">
        <f ca="1">ROUNDDOWN(IF($U307=1,G307,0)+IF($U307=2,N307*R_/$T307,0)+IF($U307=3,G307-(G307-N307)*($S307-R_)/($S307-$T307),0),)</f>
        <v>0</v>
      </c>
      <c r="X307" s="13">
        <f ca="1">ROUNDDOWN(IF($U307=1,H307,0)+IF($U307=2,O307*R_/$T307,0)+IF($U307=3,H307-(H307-O307)*($S307-R_)/($S307-$T307),0),)</f>
        <v>2035</v>
      </c>
      <c r="Y307" s="10">
        <f ca="1">ROUNDDOWN(IF($U307=1,J307,0)+IF($U307=2,Q307*R_/$T307,0)+IF($U307=3,IF(J307-(J307-Q307)*($S307-R_)/($S307-$T307)&gt;J307,J307,J307-(J307-Q307)*($S307-R_)/($S307-$T307)),0),)</f>
        <v>0</v>
      </c>
      <c r="Z307" s="10">
        <f ca="1">ROUNDDOWN(IF($U307=1,L307,0)+IF($U307=2,R307*R_/$T307,0)+IF($U307=3,L307-(L307-R307)*($S307-R_)/($S307-$T307),0),)</f>
        <v>659</v>
      </c>
      <c r="AA307" s="13">
        <f t="shared" ca="1" si="38"/>
        <v>0</v>
      </c>
      <c r="AB307" s="45">
        <f t="shared" ca="1" si="39"/>
        <v>2694</v>
      </c>
    </row>
    <row r="308" spans="1:28" x14ac:dyDescent="0.3">
      <c r="A308" s="13">
        <v>303</v>
      </c>
      <c r="B308" s="13">
        <f t="shared" ca="1" si="41"/>
        <v>0</v>
      </c>
      <c r="C308" s="13">
        <f ca="1">FLOOR(V307+Y307*Лист1!$B$2,1)</f>
        <v>0</v>
      </c>
      <c r="D308" s="12">
        <f t="shared" ca="1" si="40"/>
        <v>0</v>
      </c>
      <c r="E308" s="12">
        <f t="shared" ca="1" si="34"/>
        <v>2694</v>
      </c>
      <c r="F308" s="13">
        <f ca="1">ROUNDDOWN(C308*Лист1!$B$6+RAND(),)</f>
        <v>0</v>
      </c>
      <c r="G308" s="18">
        <f ca="1">ROUNDDOWN(D308*Лист1!$B$6+RAND(),)</f>
        <v>0</v>
      </c>
      <c r="H308" s="18">
        <f ca="1">ROUNDDOWN(E308*Лист1!$B$6+RAND(),)</f>
        <v>2155</v>
      </c>
      <c r="I308" s="13">
        <f ca="1">FLOOR(G308/2*Fert,1)</f>
        <v>0</v>
      </c>
      <c r="J308" s="19">
        <f ca="1">ROUNDDOWN((I308-G308)*Лист1!$B$7+RAND(),)</f>
        <v>0</v>
      </c>
      <c r="K308" s="13">
        <f t="shared" ca="1" si="35"/>
        <v>3232</v>
      </c>
      <c r="L308" s="19">
        <f ca="1">ROUNDDOWN((K308-H308)*Лист1!$B$7+RAND(),)</f>
        <v>754</v>
      </c>
      <c r="M308" s="13">
        <f ca="1">ROUNDDOWN(F308*Лист1!$B$11+RAND(),)</f>
        <v>0</v>
      </c>
      <c r="N308" s="13">
        <f ca="1">ROUNDDOWN(G308*Лист1!$B$10+RAND(),)</f>
        <v>0</v>
      </c>
      <c r="O308" s="13">
        <f ca="1">ROUNDDOWN(H308*Лист1!$B$10+RAND(),)</f>
        <v>1681</v>
      </c>
      <c r="P308" s="24">
        <f ca="1">IFERROR(IF((C_child+assist*F308/J308)&gt;1,1,C_child+assist*F308/J308),0)</f>
        <v>0</v>
      </c>
      <c r="Q308" s="13">
        <f t="shared" ca="1" si="36"/>
        <v>0</v>
      </c>
      <c r="R308" s="13">
        <f ca="1">ROUNDDOWN(L308*Лист1!$B$12+RAND(),)</f>
        <v>377</v>
      </c>
      <c r="S308" s="12">
        <f ca="1">F308*Лист1!$B$8+G308*Лист1!$B$8+J308*Лист1!$B$9+H308*Лист1!$B$8+L308*Лист1!$B$9</f>
        <v>72190</v>
      </c>
      <c r="T308" s="12">
        <f ca="1">M308*Лист1!$B$8+N308*Лист1!$B$8+Q308*Лист1!$B$9+O308*Лист1!$B$8+$R$5*Лист1!$B$9</f>
        <v>51580</v>
      </c>
      <c r="U308" s="12">
        <f t="shared" ca="1" si="37"/>
        <v>3</v>
      </c>
      <c r="V308" s="13">
        <f ca="1">ROUNDDOWN(IF($U308=1,F308,0)+IF($U308=2,M308*R_/$T308,0)+IF($U308=3,F308-(F308-M308)*($S308-R_)/($S308-$T308),0),)</f>
        <v>0</v>
      </c>
      <c r="W308" s="13">
        <f ca="1">ROUNDDOWN(IF($U308=1,G308,0)+IF($U308=2,N308*R_/$T308,0)+IF($U308=3,G308-(G308-N308)*($S308-R_)/($S308-$T308),0),)</f>
        <v>0</v>
      </c>
      <c r="X308" s="13">
        <f ca="1">ROUNDDOWN(IF($U308=1,H308,0)+IF($U308=2,O308*R_/$T308,0)+IF($U308=3,H308-(H308-O308)*($S308-R_)/($S308-$T308),0),)</f>
        <v>2035</v>
      </c>
      <c r="Y308" s="10">
        <f ca="1">ROUNDDOWN(IF($U308=1,J308,0)+IF($U308=2,Q308*R_/$T308,0)+IF($U308=3,IF(J308-(J308-Q308)*($S308-R_)/($S308-$T308)&gt;J308,J308,J308-(J308-Q308)*($S308-R_)/($S308-$T308)),0),)</f>
        <v>0</v>
      </c>
      <c r="Z308" s="10">
        <f ca="1">ROUNDDOWN(IF($U308=1,L308,0)+IF($U308=2,R308*R_/$T308,0)+IF($U308=3,L308-(L308-R308)*($S308-R_)/($S308-$T308),0),)</f>
        <v>659</v>
      </c>
      <c r="AA308" s="13">
        <f t="shared" ca="1" si="38"/>
        <v>0</v>
      </c>
      <c r="AB308" s="45">
        <f t="shared" ca="1" si="39"/>
        <v>2694</v>
      </c>
    </row>
    <row r="309" spans="1:28" x14ac:dyDescent="0.3">
      <c r="A309" s="13">
        <v>304</v>
      </c>
      <c r="B309" s="13">
        <f t="shared" ca="1" si="41"/>
        <v>0</v>
      </c>
      <c r="C309" s="13">
        <f ca="1">FLOOR(V308+Y308*Лист1!$B$2,1)</f>
        <v>0</v>
      </c>
      <c r="D309" s="12">
        <f t="shared" ca="1" si="40"/>
        <v>0</v>
      </c>
      <c r="E309" s="12">
        <f t="shared" ca="1" si="34"/>
        <v>2694</v>
      </c>
      <c r="F309" s="13">
        <f ca="1">ROUNDDOWN(C309*Лист1!$B$6+RAND(),)</f>
        <v>0</v>
      </c>
      <c r="G309" s="18">
        <f ca="1">ROUNDDOWN(D309*Лист1!$B$6+RAND(),)</f>
        <v>0</v>
      </c>
      <c r="H309" s="18">
        <f ca="1">ROUNDDOWN(E309*Лист1!$B$6+RAND(),)</f>
        <v>2155</v>
      </c>
      <c r="I309" s="13">
        <f ca="1">FLOOR(G309/2*Fert,1)</f>
        <v>0</v>
      </c>
      <c r="J309" s="19">
        <f ca="1">ROUNDDOWN((I309-G309)*Лист1!$B$7+RAND(),)</f>
        <v>0</v>
      </c>
      <c r="K309" s="13">
        <f t="shared" ca="1" si="35"/>
        <v>3232</v>
      </c>
      <c r="L309" s="19">
        <f ca="1">ROUNDDOWN((K309-H309)*Лист1!$B$7+RAND(),)</f>
        <v>753</v>
      </c>
      <c r="M309" s="13">
        <f ca="1">ROUNDDOWN(F309*Лист1!$B$11+RAND(),)</f>
        <v>0</v>
      </c>
      <c r="N309" s="13">
        <f ca="1">ROUNDDOWN(G309*Лист1!$B$10+RAND(),)</f>
        <v>0</v>
      </c>
      <c r="O309" s="13">
        <f ca="1">ROUNDDOWN(H309*Лист1!$B$10+RAND(),)</f>
        <v>1681</v>
      </c>
      <c r="P309" s="24">
        <f ca="1">IFERROR(IF((C_child+assist*F309/J309)&gt;1,1,C_child+assist*F309/J309),0)</f>
        <v>0</v>
      </c>
      <c r="Q309" s="13">
        <f t="shared" ca="1" si="36"/>
        <v>0</v>
      </c>
      <c r="R309" s="13">
        <f ca="1">ROUNDDOWN(L309*Лист1!$B$12+RAND(),)</f>
        <v>377</v>
      </c>
      <c r="S309" s="12">
        <f ca="1">F309*Лист1!$B$8+G309*Лист1!$B$8+J309*Лист1!$B$9+H309*Лист1!$B$8+L309*Лист1!$B$9</f>
        <v>72180</v>
      </c>
      <c r="T309" s="12">
        <f ca="1">M309*Лист1!$B$8+N309*Лист1!$B$8+Q309*Лист1!$B$9+O309*Лист1!$B$8+$R$5*Лист1!$B$9</f>
        <v>51580</v>
      </c>
      <c r="U309" s="12">
        <f t="shared" ca="1" si="37"/>
        <v>3</v>
      </c>
      <c r="V309" s="13">
        <f ca="1">ROUNDDOWN(IF($U309=1,F309,0)+IF($U309=2,M309*R_/$T309,0)+IF($U309=3,F309-(F309-M309)*($S309-R_)/($S309-$T309),0),)</f>
        <v>0</v>
      </c>
      <c r="W309" s="13">
        <f ca="1">ROUNDDOWN(IF($U309=1,G309,0)+IF($U309=2,N309*R_/$T309,0)+IF($U309=3,G309-(G309-N309)*($S309-R_)/($S309-$T309),0),)</f>
        <v>0</v>
      </c>
      <c r="X309" s="13">
        <f ca="1">ROUNDDOWN(IF($U309=1,H309,0)+IF($U309=2,O309*R_/$T309,0)+IF($U309=3,H309-(H309-O309)*($S309-R_)/($S309-$T309),0),)</f>
        <v>2035</v>
      </c>
      <c r="Y309" s="10">
        <f ca="1">ROUNDDOWN(IF($U309=1,J309,0)+IF($U309=2,Q309*R_/$T309,0)+IF($U309=3,IF(J309-(J309-Q309)*($S309-R_)/($S309-$T309)&gt;J309,J309,J309-(J309-Q309)*($S309-R_)/($S309-$T309)),0),)</f>
        <v>0</v>
      </c>
      <c r="Z309" s="10">
        <f ca="1">ROUNDDOWN(IF($U309=1,L309,0)+IF($U309=2,R309*R_/$T309,0)+IF($U309=3,L309-(L309-R309)*($S309-R_)/($S309-$T309),0),)</f>
        <v>658</v>
      </c>
      <c r="AA309" s="13">
        <f t="shared" ca="1" si="38"/>
        <v>0</v>
      </c>
      <c r="AB309" s="45">
        <f t="shared" ca="1" si="39"/>
        <v>2693</v>
      </c>
    </row>
    <row r="310" spans="1:28" x14ac:dyDescent="0.3">
      <c r="A310" s="13">
        <v>305</v>
      </c>
      <c r="B310" s="13">
        <f t="shared" ca="1" si="41"/>
        <v>0</v>
      </c>
      <c r="C310" s="13">
        <f ca="1">FLOOR(V309+Y309*Лист1!$B$2,1)</f>
        <v>0</v>
      </c>
      <c r="D310" s="12">
        <f t="shared" ca="1" si="40"/>
        <v>0</v>
      </c>
      <c r="E310" s="12">
        <f t="shared" ca="1" si="34"/>
        <v>2693</v>
      </c>
      <c r="F310" s="13">
        <f ca="1">ROUNDDOWN(C310*Лист1!$B$6+RAND(),)</f>
        <v>0</v>
      </c>
      <c r="G310" s="18">
        <f ca="1">ROUNDDOWN(D310*Лист1!$B$6+RAND(),)</f>
        <v>0</v>
      </c>
      <c r="H310" s="18">
        <f ca="1">ROUNDDOWN(E310*Лист1!$B$6+RAND(),)</f>
        <v>2154</v>
      </c>
      <c r="I310" s="13">
        <f ca="1">FLOOR(G310/2*Fert,1)</f>
        <v>0</v>
      </c>
      <c r="J310" s="19">
        <f ca="1">ROUNDDOWN((I310-G310)*Лист1!$B$7+RAND(),)</f>
        <v>0</v>
      </c>
      <c r="K310" s="13">
        <f t="shared" ca="1" si="35"/>
        <v>3231</v>
      </c>
      <c r="L310" s="19">
        <f ca="1">ROUNDDOWN((K310-H310)*Лист1!$B$7+RAND(),)</f>
        <v>754</v>
      </c>
      <c r="M310" s="13">
        <f ca="1">ROUNDDOWN(F310*Лист1!$B$11+RAND(),)</f>
        <v>0</v>
      </c>
      <c r="N310" s="13">
        <f ca="1">ROUNDDOWN(G310*Лист1!$B$10+RAND(),)</f>
        <v>0</v>
      </c>
      <c r="O310" s="13">
        <f ca="1">ROUNDDOWN(H310*Лист1!$B$10+RAND(),)</f>
        <v>1680</v>
      </c>
      <c r="P310" s="24">
        <f ca="1">IFERROR(IF((C_child+assist*F310/J310)&gt;1,1,C_child+assist*F310/J310),0)</f>
        <v>0</v>
      </c>
      <c r="Q310" s="13">
        <f t="shared" ca="1" si="36"/>
        <v>0</v>
      </c>
      <c r="R310" s="13">
        <f ca="1">ROUNDDOWN(L310*Лист1!$B$12+RAND(),)</f>
        <v>377</v>
      </c>
      <c r="S310" s="12">
        <f ca="1">F310*Лист1!$B$8+G310*Лист1!$B$8+J310*Лист1!$B$9+H310*Лист1!$B$8+L310*Лист1!$B$9</f>
        <v>72160</v>
      </c>
      <c r="T310" s="12">
        <f ca="1">M310*Лист1!$B$8+N310*Лист1!$B$8+Q310*Лист1!$B$9+O310*Лист1!$B$8+$R$5*Лист1!$B$9</f>
        <v>51550</v>
      </c>
      <c r="U310" s="12">
        <f t="shared" ca="1" si="37"/>
        <v>3</v>
      </c>
      <c r="V310" s="13">
        <f ca="1">ROUNDDOWN(IF($U310=1,F310,0)+IF($U310=2,M310*R_/$T310,0)+IF($U310=3,F310-(F310-M310)*($S310-R_)/($S310-$T310),0),)</f>
        <v>0</v>
      </c>
      <c r="W310" s="13">
        <f ca="1">ROUNDDOWN(IF($U310=1,G310,0)+IF($U310=2,N310*R_/$T310,0)+IF($U310=3,G310-(G310-N310)*($S310-R_)/($S310-$T310),0),)</f>
        <v>0</v>
      </c>
      <c r="X310" s="13">
        <f ca="1">ROUNDDOWN(IF($U310=1,H310,0)+IF($U310=2,O310*R_/$T310,0)+IF($U310=3,H310-(H310-O310)*($S310-R_)/($S310-$T310),0),)</f>
        <v>2035</v>
      </c>
      <c r="Y310" s="10">
        <f ca="1">ROUNDDOWN(IF($U310=1,J310,0)+IF($U310=2,Q310*R_/$T310,0)+IF($U310=3,IF(J310-(J310-Q310)*($S310-R_)/($S310-$T310)&gt;J310,J310,J310-(J310-Q310)*($S310-R_)/($S310-$T310)),0),)</f>
        <v>0</v>
      </c>
      <c r="Z310" s="10">
        <f ca="1">ROUNDDOWN(IF($U310=1,L310,0)+IF($U310=2,R310*R_/$T310,0)+IF($U310=3,L310-(L310-R310)*($S310-R_)/($S310-$T310),0),)</f>
        <v>659</v>
      </c>
      <c r="AA310" s="13">
        <f t="shared" ca="1" si="38"/>
        <v>0</v>
      </c>
      <c r="AB310" s="45">
        <f t="shared" ca="1" si="39"/>
        <v>2694</v>
      </c>
    </row>
    <row r="311" spans="1:28" x14ac:dyDescent="0.3">
      <c r="A311" s="13">
        <v>306</v>
      </c>
      <c r="B311" s="13">
        <f t="shared" ca="1" si="41"/>
        <v>0</v>
      </c>
      <c r="C311" s="13">
        <f ca="1">FLOOR(V310+Y310*Лист1!$B$2,1)</f>
        <v>0</v>
      </c>
      <c r="D311" s="12">
        <f t="shared" ca="1" si="40"/>
        <v>0</v>
      </c>
      <c r="E311" s="12">
        <f t="shared" ca="1" si="34"/>
        <v>2694</v>
      </c>
      <c r="F311" s="13">
        <f ca="1">ROUNDDOWN(C311*Лист1!$B$6+RAND(),)</f>
        <v>0</v>
      </c>
      <c r="G311" s="18">
        <f ca="1">ROUNDDOWN(D311*Лист1!$B$6+RAND(),)</f>
        <v>0</v>
      </c>
      <c r="H311" s="18">
        <f ca="1">ROUNDDOWN(E311*Лист1!$B$6+RAND(),)</f>
        <v>2155</v>
      </c>
      <c r="I311" s="13">
        <f ca="1">FLOOR(G311/2*Fert,1)</f>
        <v>0</v>
      </c>
      <c r="J311" s="19">
        <f ca="1">ROUNDDOWN((I311-G311)*Лист1!$B$7+RAND(),)</f>
        <v>0</v>
      </c>
      <c r="K311" s="13">
        <f t="shared" ca="1" si="35"/>
        <v>3232</v>
      </c>
      <c r="L311" s="19">
        <f ca="1">ROUNDDOWN((K311-H311)*Лист1!$B$7+RAND(),)</f>
        <v>754</v>
      </c>
      <c r="M311" s="13">
        <f ca="1">ROUNDDOWN(F311*Лист1!$B$11+RAND(),)</f>
        <v>0</v>
      </c>
      <c r="N311" s="13">
        <f ca="1">ROUNDDOWN(G311*Лист1!$B$10+RAND(),)</f>
        <v>0</v>
      </c>
      <c r="O311" s="13">
        <f ca="1">ROUNDDOWN(H311*Лист1!$B$10+RAND(),)</f>
        <v>1681</v>
      </c>
      <c r="P311" s="24">
        <f ca="1">IFERROR(IF((C_child+assist*F311/J311)&gt;1,1,C_child+assist*F311/J311),0)</f>
        <v>0</v>
      </c>
      <c r="Q311" s="13">
        <f t="shared" ca="1" si="36"/>
        <v>0</v>
      </c>
      <c r="R311" s="13">
        <f ca="1">ROUNDDOWN(L311*Лист1!$B$12+RAND(),)</f>
        <v>377</v>
      </c>
      <c r="S311" s="12">
        <f ca="1">F311*Лист1!$B$8+G311*Лист1!$B$8+J311*Лист1!$B$9+H311*Лист1!$B$8+L311*Лист1!$B$9</f>
        <v>72190</v>
      </c>
      <c r="T311" s="12">
        <f ca="1">M311*Лист1!$B$8+N311*Лист1!$B$8+Q311*Лист1!$B$9+O311*Лист1!$B$8+$R$5*Лист1!$B$9</f>
        <v>51580</v>
      </c>
      <c r="U311" s="12">
        <f t="shared" ca="1" si="37"/>
        <v>3</v>
      </c>
      <c r="V311" s="13">
        <f ca="1">ROUNDDOWN(IF($U311=1,F311,0)+IF($U311=2,M311*R_/$T311,0)+IF($U311=3,F311-(F311-M311)*($S311-R_)/($S311-$T311),0),)</f>
        <v>0</v>
      </c>
      <c r="W311" s="13">
        <f ca="1">ROUNDDOWN(IF($U311=1,G311,0)+IF($U311=2,N311*R_/$T311,0)+IF($U311=3,G311-(G311-N311)*($S311-R_)/($S311-$T311),0),)</f>
        <v>0</v>
      </c>
      <c r="X311" s="13">
        <f ca="1">ROUNDDOWN(IF($U311=1,H311,0)+IF($U311=2,O311*R_/$T311,0)+IF($U311=3,H311-(H311-O311)*($S311-R_)/($S311-$T311),0),)</f>
        <v>2035</v>
      </c>
      <c r="Y311" s="10">
        <f ca="1">ROUNDDOWN(IF($U311=1,J311,0)+IF($U311=2,Q311*R_/$T311,0)+IF($U311=3,IF(J311-(J311-Q311)*($S311-R_)/($S311-$T311)&gt;J311,J311,J311-(J311-Q311)*($S311-R_)/($S311-$T311)),0),)</f>
        <v>0</v>
      </c>
      <c r="Z311" s="10">
        <f ca="1">ROUNDDOWN(IF($U311=1,L311,0)+IF($U311=2,R311*R_/$T311,0)+IF($U311=3,L311-(L311-R311)*($S311-R_)/($S311-$T311),0),)</f>
        <v>659</v>
      </c>
      <c r="AA311" s="13">
        <f t="shared" ca="1" si="38"/>
        <v>0</v>
      </c>
      <c r="AB311" s="45">
        <f t="shared" ca="1" si="39"/>
        <v>2694</v>
      </c>
    </row>
    <row r="312" spans="1:28" x14ac:dyDescent="0.3">
      <c r="A312" s="13">
        <v>307</v>
      </c>
      <c r="B312" s="13">
        <f t="shared" ca="1" si="41"/>
        <v>0</v>
      </c>
      <c r="C312" s="13">
        <f ca="1">FLOOR(V311+Y311*Лист1!$B$2,1)</f>
        <v>0</v>
      </c>
      <c r="D312" s="12">
        <f t="shared" ca="1" si="40"/>
        <v>0</v>
      </c>
      <c r="E312" s="12">
        <f t="shared" ca="1" si="34"/>
        <v>2694</v>
      </c>
      <c r="F312" s="13">
        <f ca="1">ROUNDDOWN(C312*Лист1!$B$6+RAND(),)</f>
        <v>0</v>
      </c>
      <c r="G312" s="18">
        <f ca="1">ROUNDDOWN(D312*Лист1!$B$6+RAND(),)</f>
        <v>0</v>
      </c>
      <c r="H312" s="18">
        <f ca="1">ROUNDDOWN(E312*Лист1!$B$6+RAND(),)</f>
        <v>2155</v>
      </c>
      <c r="I312" s="13">
        <f ca="1">FLOOR(G312/2*Fert,1)</f>
        <v>0</v>
      </c>
      <c r="J312" s="19">
        <f ca="1">ROUNDDOWN((I312-G312)*Лист1!$B$7+RAND(),)</f>
        <v>0</v>
      </c>
      <c r="K312" s="13">
        <f t="shared" ca="1" si="35"/>
        <v>3232</v>
      </c>
      <c r="L312" s="19">
        <f ca="1">ROUNDDOWN((K312-H312)*Лист1!$B$7+RAND(),)</f>
        <v>754</v>
      </c>
      <c r="M312" s="13">
        <f ca="1">ROUNDDOWN(F312*Лист1!$B$11+RAND(),)</f>
        <v>0</v>
      </c>
      <c r="N312" s="13">
        <f ca="1">ROUNDDOWN(G312*Лист1!$B$10+RAND(),)</f>
        <v>0</v>
      </c>
      <c r="O312" s="13">
        <f ca="1">ROUNDDOWN(H312*Лист1!$B$10+RAND(),)</f>
        <v>1681</v>
      </c>
      <c r="P312" s="24">
        <f ca="1">IFERROR(IF((C_child+assist*F312/J312)&gt;1,1,C_child+assist*F312/J312),0)</f>
        <v>0</v>
      </c>
      <c r="Q312" s="13">
        <f t="shared" ca="1" si="36"/>
        <v>0</v>
      </c>
      <c r="R312" s="13">
        <f ca="1">ROUNDDOWN(L312*Лист1!$B$12+RAND(),)</f>
        <v>377</v>
      </c>
      <c r="S312" s="12">
        <f ca="1">F312*Лист1!$B$8+G312*Лист1!$B$8+J312*Лист1!$B$9+H312*Лист1!$B$8+L312*Лист1!$B$9</f>
        <v>72190</v>
      </c>
      <c r="T312" s="12">
        <f ca="1">M312*Лист1!$B$8+N312*Лист1!$B$8+Q312*Лист1!$B$9+O312*Лист1!$B$8+$R$5*Лист1!$B$9</f>
        <v>51580</v>
      </c>
      <c r="U312" s="12">
        <f t="shared" ca="1" si="37"/>
        <v>3</v>
      </c>
      <c r="V312" s="13">
        <f ca="1">ROUNDDOWN(IF($U312=1,F312,0)+IF($U312=2,M312*R_/$T312,0)+IF($U312=3,F312-(F312-M312)*($S312-R_)/($S312-$T312),0),)</f>
        <v>0</v>
      </c>
      <c r="W312" s="13">
        <f ca="1">ROUNDDOWN(IF($U312=1,G312,0)+IF($U312=2,N312*R_/$T312,0)+IF($U312=3,G312-(G312-N312)*($S312-R_)/($S312-$T312),0),)</f>
        <v>0</v>
      </c>
      <c r="X312" s="13">
        <f ca="1">ROUNDDOWN(IF($U312=1,H312,0)+IF($U312=2,O312*R_/$T312,0)+IF($U312=3,H312-(H312-O312)*($S312-R_)/($S312-$T312),0),)</f>
        <v>2035</v>
      </c>
      <c r="Y312" s="10">
        <f ca="1">ROUNDDOWN(IF($U312=1,J312,0)+IF($U312=2,Q312*R_/$T312,0)+IF($U312=3,IF(J312-(J312-Q312)*($S312-R_)/($S312-$T312)&gt;J312,J312,J312-(J312-Q312)*($S312-R_)/($S312-$T312)),0),)</f>
        <v>0</v>
      </c>
      <c r="Z312" s="10">
        <f ca="1">ROUNDDOWN(IF($U312=1,L312,0)+IF($U312=2,R312*R_/$T312,0)+IF($U312=3,L312-(L312-R312)*($S312-R_)/($S312-$T312),0),)</f>
        <v>659</v>
      </c>
      <c r="AA312" s="13">
        <f t="shared" ca="1" si="38"/>
        <v>0</v>
      </c>
      <c r="AB312" s="45">
        <f t="shared" ca="1" si="39"/>
        <v>2694</v>
      </c>
    </row>
    <row r="313" spans="1:28" x14ac:dyDescent="0.3">
      <c r="A313" s="13">
        <v>308</v>
      </c>
      <c r="B313" s="13">
        <f t="shared" ca="1" si="41"/>
        <v>0</v>
      </c>
      <c r="C313" s="13">
        <f ca="1">FLOOR(V312+Y312*Лист1!$B$2,1)</f>
        <v>0</v>
      </c>
      <c r="D313" s="12">
        <f t="shared" ca="1" si="40"/>
        <v>0</v>
      </c>
      <c r="E313" s="12">
        <f t="shared" ca="1" si="34"/>
        <v>2694</v>
      </c>
      <c r="F313" s="13">
        <f ca="1">ROUNDDOWN(C313*Лист1!$B$6+RAND(),)</f>
        <v>0</v>
      </c>
      <c r="G313" s="18">
        <f ca="1">ROUNDDOWN(D313*Лист1!$B$6+RAND(),)</f>
        <v>0</v>
      </c>
      <c r="H313" s="18">
        <f ca="1">ROUNDDOWN(E313*Лист1!$B$6+RAND(),)</f>
        <v>2155</v>
      </c>
      <c r="I313" s="13">
        <f ca="1">FLOOR(G313/2*Fert,1)</f>
        <v>0</v>
      </c>
      <c r="J313" s="19">
        <f ca="1">ROUNDDOWN((I313-G313)*Лист1!$B$7+RAND(),)</f>
        <v>0</v>
      </c>
      <c r="K313" s="13">
        <f t="shared" ca="1" si="35"/>
        <v>3232</v>
      </c>
      <c r="L313" s="19">
        <f ca="1">ROUNDDOWN((K313-H313)*Лист1!$B$7+RAND(),)</f>
        <v>754</v>
      </c>
      <c r="M313" s="13">
        <f ca="1">ROUNDDOWN(F313*Лист1!$B$11+RAND(),)</f>
        <v>0</v>
      </c>
      <c r="N313" s="13">
        <f ca="1">ROUNDDOWN(G313*Лист1!$B$10+RAND(),)</f>
        <v>0</v>
      </c>
      <c r="O313" s="13">
        <f ca="1">ROUNDDOWN(H313*Лист1!$B$10+RAND(),)</f>
        <v>1681</v>
      </c>
      <c r="P313" s="24">
        <f ca="1">IFERROR(IF((C_child+assist*F313/J313)&gt;1,1,C_child+assist*F313/J313),0)</f>
        <v>0</v>
      </c>
      <c r="Q313" s="13">
        <f t="shared" ca="1" si="36"/>
        <v>0</v>
      </c>
      <c r="R313" s="13">
        <f ca="1">ROUNDDOWN(L313*Лист1!$B$12+RAND(),)</f>
        <v>377</v>
      </c>
      <c r="S313" s="12">
        <f ca="1">F313*Лист1!$B$8+G313*Лист1!$B$8+J313*Лист1!$B$9+H313*Лист1!$B$8+L313*Лист1!$B$9</f>
        <v>72190</v>
      </c>
      <c r="T313" s="12">
        <f ca="1">M313*Лист1!$B$8+N313*Лист1!$B$8+Q313*Лист1!$B$9+O313*Лист1!$B$8+$R$5*Лист1!$B$9</f>
        <v>51580</v>
      </c>
      <c r="U313" s="12">
        <f t="shared" ca="1" si="37"/>
        <v>3</v>
      </c>
      <c r="V313" s="13">
        <f ca="1">ROUNDDOWN(IF($U313=1,F313,0)+IF($U313=2,M313*R_/$T313,0)+IF($U313=3,F313-(F313-M313)*($S313-R_)/($S313-$T313),0),)</f>
        <v>0</v>
      </c>
      <c r="W313" s="13">
        <f ca="1">ROUNDDOWN(IF($U313=1,G313,0)+IF($U313=2,N313*R_/$T313,0)+IF($U313=3,G313-(G313-N313)*($S313-R_)/($S313-$T313),0),)</f>
        <v>0</v>
      </c>
      <c r="X313" s="13">
        <f ca="1">ROUNDDOWN(IF($U313=1,H313,0)+IF($U313=2,O313*R_/$T313,0)+IF($U313=3,H313-(H313-O313)*($S313-R_)/($S313-$T313),0),)</f>
        <v>2035</v>
      </c>
      <c r="Y313" s="10">
        <f ca="1">ROUNDDOWN(IF($U313=1,J313,0)+IF($U313=2,Q313*R_/$T313,0)+IF($U313=3,IF(J313-(J313-Q313)*($S313-R_)/($S313-$T313)&gt;J313,J313,J313-(J313-Q313)*($S313-R_)/($S313-$T313)),0),)</f>
        <v>0</v>
      </c>
      <c r="Z313" s="10">
        <f ca="1">ROUNDDOWN(IF($U313=1,L313,0)+IF($U313=2,R313*R_/$T313,0)+IF($U313=3,L313-(L313-R313)*($S313-R_)/($S313-$T313),0),)</f>
        <v>659</v>
      </c>
      <c r="AA313" s="13">
        <f t="shared" ca="1" si="38"/>
        <v>0</v>
      </c>
      <c r="AB313" s="45">
        <f t="shared" ca="1" si="39"/>
        <v>2694</v>
      </c>
    </row>
    <row r="314" spans="1:28" x14ac:dyDescent="0.3">
      <c r="A314" s="13">
        <v>309</v>
      </c>
      <c r="B314" s="13">
        <f t="shared" ca="1" si="41"/>
        <v>0</v>
      </c>
      <c r="C314" s="13">
        <f ca="1">FLOOR(V313+Y313*Лист1!$B$2,1)</f>
        <v>0</v>
      </c>
      <c r="D314" s="12">
        <f t="shared" ca="1" si="40"/>
        <v>0</v>
      </c>
      <c r="E314" s="12">
        <f t="shared" ca="1" si="34"/>
        <v>2694</v>
      </c>
      <c r="F314" s="13">
        <f ca="1">ROUNDDOWN(C314*Лист1!$B$6+RAND(),)</f>
        <v>0</v>
      </c>
      <c r="G314" s="18">
        <f ca="1">ROUNDDOWN(D314*Лист1!$B$6+RAND(),)</f>
        <v>0</v>
      </c>
      <c r="H314" s="18">
        <f ca="1">ROUNDDOWN(E314*Лист1!$B$6+RAND(),)</f>
        <v>2155</v>
      </c>
      <c r="I314" s="13">
        <f ca="1">FLOOR(G314/2*Fert,1)</f>
        <v>0</v>
      </c>
      <c r="J314" s="19">
        <f ca="1">ROUNDDOWN((I314-G314)*Лист1!$B$7+RAND(),)</f>
        <v>0</v>
      </c>
      <c r="K314" s="13">
        <f t="shared" ca="1" si="35"/>
        <v>3232</v>
      </c>
      <c r="L314" s="19">
        <f ca="1">ROUNDDOWN((K314-H314)*Лист1!$B$7+RAND(),)</f>
        <v>754</v>
      </c>
      <c r="M314" s="13">
        <f ca="1">ROUNDDOWN(F314*Лист1!$B$11+RAND(),)</f>
        <v>0</v>
      </c>
      <c r="N314" s="13">
        <f ca="1">ROUNDDOWN(G314*Лист1!$B$10+RAND(),)</f>
        <v>0</v>
      </c>
      <c r="O314" s="13">
        <f ca="1">ROUNDDOWN(H314*Лист1!$B$10+RAND(),)</f>
        <v>1681</v>
      </c>
      <c r="P314" s="24">
        <f ca="1">IFERROR(IF((C_child+assist*F314/J314)&gt;1,1,C_child+assist*F314/J314),0)</f>
        <v>0</v>
      </c>
      <c r="Q314" s="13">
        <f t="shared" ca="1" si="36"/>
        <v>0</v>
      </c>
      <c r="R314" s="13">
        <f ca="1">ROUNDDOWN(L314*Лист1!$B$12+RAND(),)</f>
        <v>377</v>
      </c>
      <c r="S314" s="12">
        <f ca="1">F314*Лист1!$B$8+G314*Лист1!$B$8+J314*Лист1!$B$9+H314*Лист1!$B$8+L314*Лист1!$B$9</f>
        <v>72190</v>
      </c>
      <c r="T314" s="12">
        <f ca="1">M314*Лист1!$B$8+N314*Лист1!$B$8+Q314*Лист1!$B$9+O314*Лист1!$B$8+$R$5*Лист1!$B$9</f>
        <v>51580</v>
      </c>
      <c r="U314" s="12">
        <f t="shared" ca="1" si="37"/>
        <v>3</v>
      </c>
      <c r="V314" s="13">
        <f ca="1">ROUNDDOWN(IF($U314=1,F314,0)+IF($U314=2,M314*R_/$T314,0)+IF($U314=3,F314-(F314-M314)*($S314-R_)/($S314-$T314),0),)</f>
        <v>0</v>
      </c>
      <c r="W314" s="13">
        <f ca="1">ROUNDDOWN(IF($U314=1,G314,0)+IF($U314=2,N314*R_/$T314,0)+IF($U314=3,G314-(G314-N314)*($S314-R_)/($S314-$T314),0),)</f>
        <v>0</v>
      </c>
      <c r="X314" s="13">
        <f ca="1">ROUNDDOWN(IF($U314=1,H314,0)+IF($U314=2,O314*R_/$T314,0)+IF($U314=3,H314-(H314-O314)*($S314-R_)/($S314-$T314),0),)</f>
        <v>2035</v>
      </c>
      <c r="Y314" s="10">
        <f ca="1">ROUNDDOWN(IF($U314=1,J314,0)+IF($U314=2,Q314*R_/$T314,0)+IF($U314=3,IF(J314-(J314-Q314)*($S314-R_)/($S314-$T314)&gt;J314,J314,J314-(J314-Q314)*($S314-R_)/($S314-$T314)),0),)</f>
        <v>0</v>
      </c>
      <c r="Z314" s="10">
        <f ca="1">ROUNDDOWN(IF($U314=1,L314,0)+IF($U314=2,R314*R_/$T314,0)+IF($U314=3,L314-(L314-R314)*($S314-R_)/($S314-$T314),0),)</f>
        <v>659</v>
      </c>
      <c r="AA314" s="13">
        <f t="shared" ca="1" si="38"/>
        <v>0</v>
      </c>
      <c r="AB314" s="45">
        <f t="shared" ca="1" si="39"/>
        <v>2694</v>
      </c>
    </row>
    <row r="315" spans="1:28" x14ac:dyDescent="0.3">
      <c r="A315" s="13">
        <v>310</v>
      </c>
      <c r="B315" s="13">
        <f t="shared" ca="1" si="41"/>
        <v>0</v>
      </c>
      <c r="C315" s="13">
        <f ca="1">FLOOR(V314+Y314*Лист1!$B$2,1)</f>
        <v>0</v>
      </c>
      <c r="D315" s="12">
        <f t="shared" ca="1" si="40"/>
        <v>0</v>
      </c>
      <c r="E315" s="12">
        <f t="shared" ca="1" si="34"/>
        <v>2694</v>
      </c>
      <c r="F315" s="13">
        <f ca="1">ROUNDDOWN(C315*Лист1!$B$6+RAND(),)</f>
        <v>0</v>
      </c>
      <c r="G315" s="18">
        <f ca="1">ROUNDDOWN(D315*Лист1!$B$6+RAND(),)</f>
        <v>0</v>
      </c>
      <c r="H315" s="18">
        <f ca="1">ROUNDDOWN(E315*Лист1!$B$6+RAND(),)</f>
        <v>2156</v>
      </c>
      <c r="I315" s="13">
        <f ca="1">FLOOR(G315/2*Fert,1)</f>
        <v>0</v>
      </c>
      <c r="J315" s="19">
        <f ca="1">ROUNDDOWN((I315-G315)*Лист1!$B$7+RAND(),)</f>
        <v>0</v>
      </c>
      <c r="K315" s="13">
        <f t="shared" ca="1" si="35"/>
        <v>3234</v>
      </c>
      <c r="L315" s="19">
        <f ca="1">ROUNDDOWN((K315-H315)*Лист1!$B$7+RAND(),)</f>
        <v>755</v>
      </c>
      <c r="M315" s="13">
        <f ca="1">ROUNDDOWN(F315*Лист1!$B$11+RAND(),)</f>
        <v>0</v>
      </c>
      <c r="N315" s="13">
        <f ca="1">ROUNDDOWN(G315*Лист1!$B$10+RAND(),)</f>
        <v>0</v>
      </c>
      <c r="O315" s="13">
        <f ca="1">ROUNDDOWN(H315*Лист1!$B$10+RAND(),)</f>
        <v>1681</v>
      </c>
      <c r="P315" s="24">
        <f ca="1">IFERROR(IF((C_child+assist*F315/J315)&gt;1,1,C_child+assist*F315/J315),0)</f>
        <v>0</v>
      </c>
      <c r="Q315" s="13">
        <f t="shared" ca="1" si="36"/>
        <v>0</v>
      </c>
      <c r="R315" s="13">
        <f ca="1">ROUNDDOWN(L315*Лист1!$B$12+RAND(),)</f>
        <v>377</v>
      </c>
      <c r="S315" s="12">
        <f ca="1">F315*Лист1!$B$8+G315*Лист1!$B$8+J315*Лист1!$B$9+H315*Лист1!$B$8+L315*Лист1!$B$9</f>
        <v>72230</v>
      </c>
      <c r="T315" s="12">
        <f ca="1">M315*Лист1!$B$8+N315*Лист1!$B$8+Q315*Лист1!$B$9+O315*Лист1!$B$8+$R$5*Лист1!$B$9</f>
        <v>51580</v>
      </c>
      <c r="U315" s="12">
        <f t="shared" ca="1" si="37"/>
        <v>3</v>
      </c>
      <c r="V315" s="13">
        <f ca="1">ROUNDDOWN(IF($U315=1,F315,0)+IF($U315=2,M315*R_/$T315,0)+IF($U315=3,F315-(F315-M315)*($S315-R_)/($S315-$T315),0),)</f>
        <v>0</v>
      </c>
      <c r="W315" s="13">
        <f ca="1">ROUNDDOWN(IF($U315=1,G315,0)+IF($U315=2,N315*R_/$T315,0)+IF($U315=3,G315-(G315-N315)*($S315-R_)/($S315-$T315),0),)</f>
        <v>0</v>
      </c>
      <c r="X315" s="13">
        <f ca="1">ROUNDDOWN(IF($U315=1,H315,0)+IF($U315=2,O315*R_/$T315,0)+IF($U315=3,H315-(H315-O315)*($S315-R_)/($S315-$T315),0),)</f>
        <v>2035</v>
      </c>
      <c r="Y315" s="10">
        <f ca="1">ROUNDDOWN(IF($U315=1,J315,0)+IF($U315=2,Q315*R_/$T315,0)+IF($U315=3,IF(J315-(J315-Q315)*($S315-R_)/($S315-$T315)&gt;J315,J315,J315-(J315-Q315)*($S315-R_)/($S315-$T315)),0),)</f>
        <v>0</v>
      </c>
      <c r="Z315" s="10">
        <f ca="1">ROUNDDOWN(IF($U315=1,L315,0)+IF($U315=2,R315*R_/$T315,0)+IF($U315=3,L315-(L315-R315)*($S315-R_)/($S315-$T315),0),)</f>
        <v>659</v>
      </c>
      <c r="AA315" s="13">
        <f t="shared" ca="1" si="38"/>
        <v>0</v>
      </c>
      <c r="AB315" s="45">
        <f t="shared" ca="1" si="39"/>
        <v>2694</v>
      </c>
    </row>
    <row r="316" spans="1:28" x14ac:dyDescent="0.3">
      <c r="A316" s="13">
        <v>311</v>
      </c>
      <c r="B316" s="13">
        <f t="shared" ca="1" si="41"/>
        <v>0</v>
      </c>
      <c r="C316" s="13">
        <f ca="1">FLOOR(V315+Y315*Лист1!$B$2,1)</f>
        <v>0</v>
      </c>
      <c r="D316" s="12">
        <f t="shared" ca="1" si="40"/>
        <v>0</v>
      </c>
      <c r="E316" s="12">
        <f t="shared" ca="1" si="34"/>
        <v>2694</v>
      </c>
      <c r="F316" s="13">
        <f ca="1">ROUNDDOWN(C316*Лист1!$B$6+RAND(),)</f>
        <v>0</v>
      </c>
      <c r="G316" s="18">
        <f ca="1">ROUNDDOWN(D316*Лист1!$B$6+RAND(),)</f>
        <v>0</v>
      </c>
      <c r="H316" s="18">
        <f ca="1">ROUNDDOWN(E316*Лист1!$B$6+RAND(),)</f>
        <v>2155</v>
      </c>
      <c r="I316" s="13">
        <f ca="1">FLOOR(G316/2*Fert,1)</f>
        <v>0</v>
      </c>
      <c r="J316" s="19">
        <f ca="1">ROUNDDOWN((I316-G316)*Лист1!$B$7+RAND(),)</f>
        <v>0</v>
      </c>
      <c r="K316" s="13">
        <f t="shared" ca="1" si="35"/>
        <v>3232</v>
      </c>
      <c r="L316" s="19">
        <f ca="1">ROUNDDOWN((K316-H316)*Лист1!$B$7+RAND(),)</f>
        <v>754</v>
      </c>
      <c r="M316" s="13">
        <f ca="1">ROUNDDOWN(F316*Лист1!$B$11+RAND(),)</f>
        <v>0</v>
      </c>
      <c r="N316" s="13">
        <f ca="1">ROUNDDOWN(G316*Лист1!$B$10+RAND(),)</f>
        <v>0</v>
      </c>
      <c r="O316" s="13">
        <f ca="1">ROUNDDOWN(H316*Лист1!$B$10+RAND(),)</f>
        <v>1681</v>
      </c>
      <c r="P316" s="24">
        <f ca="1">IFERROR(IF((C_child+assist*F316/J316)&gt;1,1,C_child+assist*F316/J316),0)</f>
        <v>0</v>
      </c>
      <c r="Q316" s="13">
        <f t="shared" ca="1" si="36"/>
        <v>0</v>
      </c>
      <c r="R316" s="13">
        <f ca="1">ROUNDDOWN(L316*Лист1!$B$12+RAND(),)</f>
        <v>377</v>
      </c>
      <c r="S316" s="12">
        <f ca="1">F316*Лист1!$B$8+G316*Лист1!$B$8+J316*Лист1!$B$9+H316*Лист1!$B$8+L316*Лист1!$B$9</f>
        <v>72190</v>
      </c>
      <c r="T316" s="12">
        <f ca="1">M316*Лист1!$B$8+N316*Лист1!$B$8+Q316*Лист1!$B$9+O316*Лист1!$B$8+$R$5*Лист1!$B$9</f>
        <v>51580</v>
      </c>
      <c r="U316" s="12">
        <f t="shared" ca="1" si="37"/>
        <v>3</v>
      </c>
      <c r="V316" s="13">
        <f ca="1">ROUNDDOWN(IF($U316=1,F316,0)+IF($U316=2,M316*R_/$T316,0)+IF($U316=3,F316-(F316-M316)*($S316-R_)/($S316-$T316),0),)</f>
        <v>0</v>
      </c>
      <c r="W316" s="13">
        <f ca="1">ROUNDDOWN(IF($U316=1,G316,0)+IF($U316=2,N316*R_/$T316,0)+IF($U316=3,G316-(G316-N316)*($S316-R_)/($S316-$T316),0),)</f>
        <v>0</v>
      </c>
      <c r="X316" s="13">
        <f ca="1">ROUNDDOWN(IF($U316=1,H316,0)+IF($U316=2,O316*R_/$T316,0)+IF($U316=3,H316-(H316-O316)*($S316-R_)/($S316-$T316),0),)</f>
        <v>2035</v>
      </c>
      <c r="Y316" s="10">
        <f ca="1">ROUNDDOWN(IF($U316=1,J316,0)+IF($U316=2,Q316*R_/$T316,0)+IF($U316=3,IF(J316-(J316-Q316)*($S316-R_)/($S316-$T316)&gt;J316,J316,J316-(J316-Q316)*($S316-R_)/($S316-$T316)),0),)</f>
        <v>0</v>
      </c>
      <c r="Z316" s="10">
        <f ca="1">ROUNDDOWN(IF($U316=1,L316,0)+IF($U316=2,R316*R_/$T316,0)+IF($U316=3,L316-(L316-R316)*($S316-R_)/($S316-$T316),0),)</f>
        <v>659</v>
      </c>
      <c r="AA316" s="13">
        <f t="shared" ca="1" si="38"/>
        <v>0</v>
      </c>
      <c r="AB316" s="45">
        <f t="shared" ca="1" si="39"/>
        <v>2694</v>
      </c>
    </row>
    <row r="317" spans="1:28" x14ac:dyDescent="0.3">
      <c r="A317" s="13">
        <v>312</v>
      </c>
      <c r="B317" s="13">
        <f t="shared" ca="1" si="41"/>
        <v>0</v>
      </c>
      <c r="C317" s="13">
        <f ca="1">FLOOR(V316+Y316*Лист1!$B$2,1)</f>
        <v>0</v>
      </c>
      <c r="D317" s="12">
        <f t="shared" ca="1" si="40"/>
        <v>0</v>
      </c>
      <c r="E317" s="12">
        <f t="shared" ca="1" si="34"/>
        <v>2694</v>
      </c>
      <c r="F317" s="13">
        <f ca="1">ROUNDDOWN(C317*Лист1!$B$6+RAND(),)</f>
        <v>0</v>
      </c>
      <c r="G317" s="18">
        <f ca="1">ROUNDDOWN(D317*Лист1!$B$6+RAND(),)</f>
        <v>0</v>
      </c>
      <c r="H317" s="18">
        <f ca="1">ROUNDDOWN(E317*Лист1!$B$6+RAND(),)</f>
        <v>2155</v>
      </c>
      <c r="I317" s="13">
        <f ca="1">FLOOR(G317/2*Fert,1)</f>
        <v>0</v>
      </c>
      <c r="J317" s="19">
        <f ca="1">ROUNDDOWN((I317-G317)*Лист1!$B$7+RAND(),)</f>
        <v>0</v>
      </c>
      <c r="K317" s="13">
        <f t="shared" ca="1" si="35"/>
        <v>3232</v>
      </c>
      <c r="L317" s="19">
        <f ca="1">ROUNDDOWN((K317-H317)*Лист1!$B$7+RAND(),)</f>
        <v>753</v>
      </c>
      <c r="M317" s="13">
        <f ca="1">ROUNDDOWN(F317*Лист1!$B$11+RAND(),)</f>
        <v>0</v>
      </c>
      <c r="N317" s="13">
        <f ca="1">ROUNDDOWN(G317*Лист1!$B$10+RAND(),)</f>
        <v>0</v>
      </c>
      <c r="O317" s="13">
        <f ca="1">ROUNDDOWN(H317*Лист1!$B$10+RAND(),)</f>
        <v>1681</v>
      </c>
      <c r="P317" s="24">
        <f ca="1">IFERROR(IF((C_child+assist*F317/J317)&gt;1,1,C_child+assist*F317/J317),0)</f>
        <v>0</v>
      </c>
      <c r="Q317" s="13">
        <f t="shared" ca="1" si="36"/>
        <v>0</v>
      </c>
      <c r="R317" s="13">
        <f ca="1">ROUNDDOWN(L317*Лист1!$B$12+RAND(),)</f>
        <v>376</v>
      </c>
      <c r="S317" s="12">
        <f ca="1">F317*Лист1!$B$8+G317*Лист1!$B$8+J317*Лист1!$B$9+H317*Лист1!$B$8+L317*Лист1!$B$9</f>
        <v>72180</v>
      </c>
      <c r="T317" s="12">
        <f ca="1">M317*Лист1!$B$8+N317*Лист1!$B$8+Q317*Лист1!$B$9+O317*Лист1!$B$8+$R$5*Лист1!$B$9</f>
        <v>51580</v>
      </c>
      <c r="U317" s="12">
        <f t="shared" ca="1" si="37"/>
        <v>3</v>
      </c>
      <c r="V317" s="13">
        <f ca="1">ROUNDDOWN(IF($U317=1,F317,0)+IF($U317=2,M317*R_/$T317,0)+IF($U317=3,F317-(F317-M317)*($S317-R_)/($S317-$T317),0),)</f>
        <v>0</v>
      </c>
      <c r="W317" s="13">
        <f ca="1">ROUNDDOWN(IF($U317=1,G317,0)+IF($U317=2,N317*R_/$T317,0)+IF($U317=3,G317-(G317-N317)*($S317-R_)/($S317-$T317),0),)</f>
        <v>0</v>
      </c>
      <c r="X317" s="13">
        <f ca="1">ROUNDDOWN(IF($U317=1,H317,0)+IF($U317=2,O317*R_/$T317,0)+IF($U317=3,H317-(H317-O317)*($S317-R_)/($S317-$T317),0),)</f>
        <v>2035</v>
      </c>
      <c r="Y317" s="10">
        <f ca="1">ROUNDDOWN(IF($U317=1,J317,0)+IF($U317=2,Q317*R_/$T317,0)+IF($U317=3,IF(J317-(J317-Q317)*($S317-R_)/($S317-$T317)&gt;J317,J317,J317-(J317-Q317)*($S317-R_)/($S317-$T317)),0),)</f>
        <v>0</v>
      </c>
      <c r="Z317" s="10">
        <f ca="1">ROUNDDOWN(IF($U317=1,L317,0)+IF($U317=2,R317*R_/$T317,0)+IF($U317=3,L317-(L317-R317)*($S317-R_)/($S317-$T317),0),)</f>
        <v>658</v>
      </c>
      <c r="AA317" s="13">
        <f t="shared" ca="1" si="38"/>
        <v>0</v>
      </c>
      <c r="AB317" s="45">
        <f t="shared" ca="1" si="39"/>
        <v>2693</v>
      </c>
    </row>
    <row r="318" spans="1:28" x14ac:dyDescent="0.3">
      <c r="A318" s="13">
        <v>313</v>
      </c>
      <c r="B318" s="13">
        <f t="shared" ca="1" si="41"/>
        <v>0</v>
      </c>
      <c r="C318" s="13">
        <f ca="1">FLOOR(V317+Y317*Лист1!$B$2,1)</f>
        <v>0</v>
      </c>
      <c r="D318" s="12">
        <f t="shared" ca="1" si="40"/>
        <v>0</v>
      </c>
      <c r="E318" s="12">
        <f t="shared" ref="E318:E381" ca="1" si="42">AB317</f>
        <v>2693</v>
      </c>
      <c r="F318" s="13">
        <f ca="1">ROUNDDOWN(C318*Лист1!$B$6+RAND(),)</f>
        <v>0</v>
      </c>
      <c r="G318" s="18">
        <f ca="1">ROUNDDOWN(D318*Лист1!$B$6+RAND(),)</f>
        <v>0</v>
      </c>
      <c r="H318" s="18">
        <f ca="1">ROUNDDOWN(E318*Лист1!$B$6+RAND(),)</f>
        <v>2154</v>
      </c>
      <c r="I318" s="13">
        <f ca="1">FLOOR(G318/2*Fert,1)</f>
        <v>0</v>
      </c>
      <c r="J318" s="19">
        <f ca="1">ROUNDDOWN((I318-G318)*Лист1!$B$7+RAND(),)</f>
        <v>0</v>
      </c>
      <c r="K318" s="13">
        <f t="shared" ref="K318:K381" ca="1" si="43">FLOOR(H318/2*Fert,1)</f>
        <v>3231</v>
      </c>
      <c r="L318" s="19">
        <f ca="1">ROUNDDOWN((K318-H318)*Лист1!$B$7+RAND(),)</f>
        <v>754</v>
      </c>
      <c r="M318" s="13">
        <f ca="1">ROUNDDOWN(F318*Лист1!$B$11+RAND(),)</f>
        <v>0</v>
      </c>
      <c r="N318" s="13">
        <f ca="1">ROUNDDOWN(G318*Лист1!$B$10+RAND(),)</f>
        <v>0</v>
      </c>
      <c r="O318" s="13">
        <f ca="1">ROUNDDOWN(H318*Лист1!$B$10+RAND(),)</f>
        <v>1681</v>
      </c>
      <c r="P318" s="24">
        <f ca="1">IFERROR(IF((C_child+assist*F318/J318)&gt;1,1,C_child+assist*F318/J318),0)</f>
        <v>0</v>
      </c>
      <c r="Q318" s="13">
        <f t="shared" ref="Q318:Q381" ca="1" si="44">ROUNDDOWN(J318*P318+RAND(),)</f>
        <v>0</v>
      </c>
      <c r="R318" s="13">
        <f ca="1">ROUNDDOWN(L318*Лист1!$B$12+RAND(),)</f>
        <v>377</v>
      </c>
      <c r="S318" s="12">
        <f ca="1">F318*Лист1!$B$8+G318*Лист1!$B$8+J318*Лист1!$B$9+H318*Лист1!$B$8+L318*Лист1!$B$9</f>
        <v>72160</v>
      </c>
      <c r="T318" s="12">
        <f ca="1">M318*Лист1!$B$8+N318*Лист1!$B$8+Q318*Лист1!$B$9+O318*Лист1!$B$8+$R$5*Лист1!$B$9</f>
        <v>51580</v>
      </c>
      <c r="U318" s="12">
        <f t="shared" ref="U318:U381" ca="1" si="45">IF(S318&lt;=R_,1,IF(T318&gt;=R_,2,3))</f>
        <v>3</v>
      </c>
      <c r="V318" s="13">
        <f ca="1">ROUNDDOWN(IF($U318=1,F318,0)+IF($U318=2,M318*R_/$T318,0)+IF($U318=3,F318-(F318-M318)*($S318-R_)/($S318-$T318),0),)</f>
        <v>0</v>
      </c>
      <c r="W318" s="13">
        <f ca="1">ROUNDDOWN(IF($U318=1,G318,0)+IF($U318=2,N318*R_/$T318,0)+IF($U318=3,G318-(G318-N318)*($S318-R_)/($S318-$T318),0),)</f>
        <v>0</v>
      </c>
      <c r="X318" s="13">
        <f ca="1">ROUNDDOWN(IF($U318=1,H318,0)+IF($U318=2,O318*R_/$T318,0)+IF($U318=3,H318-(H318-O318)*($S318-R_)/($S318-$T318),0),)</f>
        <v>2035</v>
      </c>
      <c r="Y318" s="10">
        <f ca="1">ROUNDDOWN(IF($U318=1,J318,0)+IF($U318=2,Q318*R_/$T318,0)+IF($U318=3,IF(J318-(J318-Q318)*($S318-R_)/($S318-$T318)&gt;J318,J318,J318-(J318-Q318)*($S318-R_)/($S318-$T318)),0),)</f>
        <v>0</v>
      </c>
      <c r="Z318" s="10">
        <f ca="1">ROUNDDOWN(IF($U318=1,L318,0)+IF($U318=2,R318*R_/$T318,0)+IF($U318=3,L318-(L318-R318)*($S318-R_)/($S318-$T318),0),)</f>
        <v>659</v>
      </c>
      <c r="AA318" s="13">
        <f t="shared" ref="AA318:AA381" ca="1" si="46">SUM(V318,W318,Y318)</f>
        <v>0</v>
      </c>
      <c r="AB318" s="45">
        <f t="shared" ref="AB318:AB381" ca="1" si="47">X318+Z318</f>
        <v>2694</v>
      </c>
    </row>
    <row r="319" spans="1:28" x14ac:dyDescent="0.3">
      <c r="A319" s="13">
        <v>314</v>
      </c>
      <c r="B319" s="13">
        <f t="shared" ca="1" si="41"/>
        <v>0</v>
      </c>
      <c r="C319" s="13">
        <f ca="1">FLOOR(V318+Y318*Лист1!$B$2,1)</f>
        <v>0</v>
      </c>
      <c r="D319" s="12">
        <f t="shared" ca="1" si="40"/>
        <v>0</v>
      </c>
      <c r="E319" s="12">
        <f t="shared" ca="1" si="42"/>
        <v>2694</v>
      </c>
      <c r="F319" s="13">
        <f ca="1">ROUNDDOWN(C319*Лист1!$B$6+RAND(),)</f>
        <v>0</v>
      </c>
      <c r="G319" s="18">
        <f ca="1">ROUNDDOWN(D319*Лист1!$B$6+RAND(),)</f>
        <v>0</v>
      </c>
      <c r="H319" s="18">
        <f ca="1">ROUNDDOWN(E319*Лист1!$B$6+RAND(),)</f>
        <v>2156</v>
      </c>
      <c r="I319" s="13">
        <f ca="1">FLOOR(G319/2*Fert,1)</f>
        <v>0</v>
      </c>
      <c r="J319" s="19">
        <f ca="1">ROUNDDOWN((I319-G319)*Лист1!$B$7+RAND(),)</f>
        <v>0</v>
      </c>
      <c r="K319" s="13">
        <f t="shared" ca="1" si="43"/>
        <v>3234</v>
      </c>
      <c r="L319" s="19">
        <f ca="1">ROUNDDOWN((K319-H319)*Лист1!$B$7+RAND(),)</f>
        <v>755</v>
      </c>
      <c r="M319" s="13">
        <f ca="1">ROUNDDOWN(F319*Лист1!$B$11+RAND(),)</f>
        <v>0</v>
      </c>
      <c r="N319" s="13">
        <f ca="1">ROUNDDOWN(G319*Лист1!$B$10+RAND(),)</f>
        <v>0</v>
      </c>
      <c r="O319" s="13">
        <f ca="1">ROUNDDOWN(H319*Лист1!$B$10+RAND(),)</f>
        <v>1681</v>
      </c>
      <c r="P319" s="24">
        <f ca="1">IFERROR(IF((C_child+assist*F319/J319)&gt;1,1,C_child+assist*F319/J319),0)</f>
        <v>0</v>
      </c>
      <c r="Q319" s="13">
        <f t="shared" ca="1" si="44"/>
        <v>0</v>
      </c>
      <c r="R319" s="13">
        <f ca="1">ROUNDDOWN(L319*Лист1!$B$12+RAND(),)</f>
        <v>378</v>
      </c>
      <c r="S319" s="12">
        <f ca="1">F319*Лист1!$B$8+G319*Лист1!$B$8+J319*Лист1!$B$9+H319*Лист1!$B$8+L319*Лист1!$B$9</f>
        <v>72230</v>
      </c>
      <c r="T319" s="12">
        <f ca="1">M319*Лист1!$B$8+N319*Лист1!$B$8+Q319*Лист1!$B$9+O319*Лист1!$B$8+$R$5*Лист1!$B$9</f>
        <v>51580</v>
      </c>
      <c r="U319" s="12">
        <f t="shared" ca="1" si="45"/>
        <v>3</v>
      </c>
      <c r="V319" s="13">
        <f ca="1">ROUNDDOWN(IF($U319=1,F319,0)+IF($U319=2,M319*R_/$T319,0)+IF($U319=3,F319-(F319-M319)*($S319-R_)/($S319-$T319),0),)</f>
        <v>0</v>
      </c>
      <c r="W319" s="13">
        <f ca="1">ROUNDDOWN(IF($U319=1,G319,0)+IF($U319=2,N319*R_/$T319,0)+IF($U319=3,G319-(G319-N319)*($S319-R_)/($S319-$T319),0),)</f>
        <v>0</v>
      </c>
      <c r="X319" s="13">
        <f ca="1">ROUNDDOWN(IF($U319=1,H319,0)+IF($U319=2,O319*R_/$T319,0)+IF($U319=3,H319-(H319-O319)*($S319-R_)/($S319-$T319),0),)</f>
        <v>2035</v>
      </c>
      <c r="Y319" s="10">
        <f ca="1">ROUNDDOWN(IF($U319=1,J319,0)+IF($U319=2,Q319*R_/$T319,0)+IF($U319=3,IF(J319-(J319-Q319)*($S319-R_)/($S319-$T319)&gt;J319,J319,J319-(J319-Q319)*($S319-R_)/($S319-$T319)),0),)</f>
        <v>0</v>
      </c>
      <c r="Z319" s="10">
        <f ca="1">ROUNDDOWN(IF($U319=1,L319,0)+IF($U319=2,R319*R_/$T319,0)+IF($U319=3,L319-(L319-R319)*($S319-R_)/($S319-$T319),0),)</f>
        <v>659</v>
      </c>
      <c r="AA319" s="13">
        <f t="shared" ca="1" si="46"/>
        <v>0</v>
      </c>
      <c r="AB319" s="45">
        <f t="shared" ca="1" si="47"/>
        <v>2694</v>
      </c>
    </row>
    <row r="320" spans="1:28" x14ac:dyDescent="0.3">
      <c r="A320" s="13">
        <v>315</v>
      </c>
      <c r="B320" s="13">
        <f t="shared" ca="1" si="41"/>
        <v>0</v>
      </c>
      <c r="C320" s="13">
        <f ca="1">FLOOR(V319+Y319*Лист1!$B$2,1)</f>
        <v>0</v>
      </c>
      <c r="D320" s="12">
        <f t="shared" ca="1" si="40"/>
        <v>0</v>
      </c>
      <c r="E320" s="12">
        <f t="shared" ca="1" si="42"/>
        <v>2694</v>
      </c>
      <c r="F320" s="13">
        <f ca="1">ROUNDDOWN(C320*Лист1!$B$6+RAND(),)</f>
        <v>0</v>
      </c>
      <c r="G320" s="18">
        <f ca="1">ROUNDDOWN(D320*Лист1!$B$6+RAND(),)</f>
        <v>0</v>
      </c>
      <c r="H320" s="18">
        <f ca="1">ROUNDDOWN(E320*Лист1!$B$6+RAND(),)</f>
        <v>2155</v>
      </c>
      <c r="I320" s="13">
        <f ca="1">FLOOR(G320/2*Fert,1)</f>
        <v>0</v>
      </c>
      <c r="J320" s="19">
        <f ca="1">ROUNDDOWN((I320-G320)*Лист1!$B$7+RAND(),)</f>
        <v>0</v>
      </c>
      <c r="K320" s="13">
        <f t="shared" ca="1" si="43"/>
        <v>3232</v>
      </c>
      <c r="L320" s="19">
        <f ca="1">ROUNDDOWN((K320-H320)*Лист1!$B$7+RAND(),)</f>
        <v>754</v>
      </c>
      <c r="M320" s="13">
        <f ca="1">ROUNDDOWN(F320*Лист1!$B$11+RAND(),)</f>
        <v>0</v>
      </c>
      <c r="N320" s="13">
        <f ca="1">ROUNDDOWN(G320*Лист1!$B$10+RAND(),)</f>
        <v>0</v>
      </c>
      <c r="O320" s="13">
        <f ca="1">ROUNDDOWN(H320*Лист1!$B$10+RAND(),)</f>
        <v>1681</v>
      </c>
      <c r="P320" s="24">
        <f ca="1">IFERROR(IF((C_child+assist*F320/J320)&gt;1,1,C_child+assist*F320/J320),0)</f>
        <v>0</v>
      </c>
      <c r="Q320" s="13">
        <f t="shared" ca="1" si="44"/>
        <v>0</v>
      </c>
      <c r="R320" s="13">
        <f ca="1">ROUNDDOWN(L320*Лист1!$B$12+RAND(),)</f>
        <v>377</v>
      </c>
      <c r="S320" s="12">
        <f ca="1">F320*Лист1!$B$8+G320*Лист1!$B$8+J320*Лист1!$B$9+H320*Лист1!$B$8+L320*Лист1!$B$9</f>
        <v>72190</v>
      </c>
      <c r="T320" s="12">
        <f ca="1">M320*Лист1!$B$8+N320*Лист1!$B$8+Q320*Лист1!$B$9+O320*Лист1!$B$8+$R$5*Лист1!$B$9</f>
        <v>51580</v>
      </c>
      <c r="U320" s="12">
        <f t="shared" ca="1" si="45"/>
        <v>3</v>
      </c>
      <c r="V320" s="13">
        <f ca="1">ROUNDDOWN(IF($U320=1,F320,0)+IF($U320=2,M320*R_/$T320,0)+IF($U320=3,F320-(F320-M320)*($S320-R_)/($S320-$T320),0),)</f>
        <v>0</v>
      </c>
      <c r="W320" s="13">
        <f ca="1">ROUNDDOWN(IF($U320=1,G320,0)+IF($U320=2,N320*R_/$T320,0)+IF($U320=3,G320-(G320-N320)*($S320-R_)/($S320-$T320),0),)</f>
        <v>0</v>
      </c>
      <c r="X320" s="13">
        <f ca="1">ROUNDDOWN(IF($U320=1,H320,0)+IF($U320=2,O320*R_/$T320,0)+IF($U320=3,H320-(H320-O320)*($S320-R_)/($S320-$T320),0),)</f>
        <v>2035</v>
      </c>
      <c r="Y320" s="10">
        <f ca="1">ROUNDDOWN(IF($U320=1,J320,0)+IF($U320=2,Q320*R_/$T320,0)+IF($U320=3,IF(J320-(J320-Q320)*($S320-R_)/($S320-$T320)&gt;J320,J320,J320-(J320-Q320)*($S320-R_)/($S320-$T320)),0),)</f>
        <v>0</v>
      </c>
      <c r="Z320" s="10">
        <f ca="1">ROUNDDOWN(IF($U320=1,L320,0)+IF($U320=2,R320*R_/$T320,0)+IF($U320=3,L320-(L320-R320)*($S320-R_)/($S320-$T320),0),)</f>
        <v>659</v>
      </c>
      <c r="AA320" s="13">
        <f t="shared" ca="1" si="46"/>
        <v>0</v>
      </c>
      <c r="AB320" s="45">
        <f t="shared" ca="1" si="47"/>
        <v>2694</v>
      </c>
    </row>
    <row r="321" spans="1:28" x14ac:dyDescent="0.3">
      <c r="A321" s="13">
        <v>316</v>
      </c>
      <c r="B321" s="13">
        <f t="shared" ca="1" si="41"/>
        <v>0</v>
      </c>
      <c r="C321" s="13">
        <f ca="1">FLOOR(V320+Y320*Лист1!$B$2,1)</f>
        <v>0</v>
      </c>
      <c r="D321" s="12">
        <f t="shared" ca="1" si="40"/>
        <v>0</v>
      </c>
      <c r="E321" s="12">
        <f t="shared" ca="1" si="42"/>
        <v>2694</v>
      </c>
      <c r="F321" s="13">
        <f ca="1">ROUNDDOWN(C321*Лист1!$B$6+RAND(),)</f>
        <v>0</v>
      </c>
      <c r="G321" s="18">
        <f ca="1">ROUNDDOWN(D321*Лист1!$B$6+RAND(),)</f>
        <v>0</v>
      </c>
      <c r="H321" s="18">
        <f ca="1">ROUNDDOWN(E321*Лист1!$B$6+RAND(),)</f>
        <v>2155</v>
      </c>
      <c r="I321" s="13">
        <f ca="1">FLOOR(G321/2*Fert,1)</f>
        <v>0</v>
      </c>
      <c r="J321" s="19">
        <f ca="1">ROUNDDOWN((I321-G321)*Лист1!$B$7+RAND(),)</f>
        <v>0</v>
      </c>
      <c r="K321" s="13">
        <f t="shared" ca="1" si="43"/>
        <v>3232</v>
      </c>
      <c r="L321" s="19">
        <f ca="1">ROUNDDOWN((K321-H321)*Лист1!$B$7+RAND(),)</f>
        <v>754</v>
      </c>
      <c r="M321" s="13">
        <f ca="1">ROUNDDOWN(F321*Лист1!$B$11+RAND(),)</f>
        <v>0</v>
      </c>
      <c r="N321" s="13">
        <f ca="1">ROUNDDOWN(G321*Лист1!$B$10+RAND(),)</f>
        <v>0</v>
      </c>
      <c r="O321" s="13">
        <f ca="1">ROUNDDOWN(H321*Лист1!$B$10+RAND(),)</f>
        <v>1681</v>
      </c>
      <c r="P321" s="24">
        <f ca="1">IFERROR(IF((C_child+assist*F321/J321)&gt;1,1,C_child+assist*F321/J321),0)</f>
        <v>0</v>
      </c>
      <c r="Q321" s="13">
        <f t="shared" ca="1" si="44"/>
        <v>0</v>
      </c>
      <c r="R321" s="13">
        <f ca="1">ROUNDDOWN(L321*Лист1!$B$12+RAND(),)</f>
        <v>377</v>
      </c>
      <c r="S321" s="12">
        <f ca="1">F321*Лист1!$B$8+G321*Лист1!$B$8+J321*Лист1!$B$9+H321*Лист1!$B$8+L321*Лист1!$B$9</f>
        <v>72190</v>
      </c>
      <c r="T321" s="12">
        <f ca="1">M321*Лист1!$B$8+N321*Лист1!$B$8+Q321*Лист1!$B$9+O321*Лист1!$B$8+$R$5*Лист1!$B$9</f>
        <v>51580</v>
      </c>
      <c r="U321" s="12">
        <f t="shared" ca="1" si="45"/>
        <v>3</v>
      </c>
      <c r="V321" s="13">
        <f ca="1">ROUNDDOWN(IF($U321=1,F321,0)+IF($U321=2,M321*R_/$T321,0)+IF($U321=3,F321-(F321-M321)*($S321-R_)/($S321-$T321),0),)</f>
        <v>0</v>
      </c>
      <c r="W321" s="13">
        <f ca="1">ROUNDDOWN(IF($U321=1,G321,0)+IF($U321=2,N321*R_/$T321,0)+IF($U321=3,G321-(G321-N321)*($S321-R_)/($S321-$T321),0),)</f>
        <v>0</v>
      </c>
      <c r="X321" s="13">
        <f ca="1">ROUNDDOWN(IF($U321=1,H321,0)+IF($U321=2,O321*R_/$T321,0)+IF($U321=3,H321-(H321-O321)*($S321-R_)/($S321-$T321),0),)</f>
        <v>2035</v>
      </c>
      <c r="Y321" s="10">
        <f ca="1">ROUNDDOWN(IF($U321=1,J321,0)+IF($U321=2,Q321*R_/$T321,0)+IF($U321=3,IF(J321-(J321-Q321)*($S321-R_)/($S321-$T321)&gt;J321,J321,J321-(J321-Q321)*($S321-R_)/($S321-$T321)),0),)</f>
        <v>0</v>
      </c>
      <c r="Z321" s="10">
        <f ca="1">ROUNDDOWN(IF($U321=1,L321,0)+IF($U321=2,R321*R_/$T321,0)+IF($U321=3,L321-(L321-R321)*($S321-R_)/($S321-$T321),0),)</f>
        <v>659</v>
      </c>
      <c r="AA321" s="13">
        <f t="shared" ca="1" si="46"/>
        <v>0</v>
      </c>
      <c r="AB321" s="45">
        <f t="shared" ca="1" si="47"/>
        <v>2694</v>
      </c>
    </row>
    <row r="322" spans="1:28" x14ac:dyDescent="0.3">
      <c r="A322" s="13">
        <v>317</v>
      </c>
      <c r="B322" s="13">
        <f t="shared" ca="1" si="41"/>
        <v>0</v>
      </c>
      <c r="C322" s="13">
        <f ca="1">FLOOR(V321+Y321*Лист1!$B$2,1)</f>
        <v>0</v>
      </c>
      <c r="D322" s="12">
        <f t="shared" ca="1" si="40"/>
        <v>0</v>
      </c>
      <c r="E322" s="12">
        <f t="shared" ca="1" si="42"/>
        <v>2694</v>
      </c>
      <c r="F322" s="13">
        <f ca="1">ROUNDDOWN(C322*Лист1!$B$6+RAND(),)</f>
        <v>0</v>
      </c>
      <c r="G322" s="18">
        <f ca="1">ROUNDDOWN(D322*Лист1!$B$6+RAND(),)</f>
        <v>0</v>
      </c>
      <c r="H322" s="18">
        <f ca="1">ROUNDDOWN(E322*Лист1!$B$6+RAND(),)</f>
        <v>2155</v>
      </c>
      <c r="I322" s="13">
        <f ca="1">FLOOR(G322/2*Fert,1)</f>
        <v>0</v>
      </c>
      <c r="J322" s="19">
        <f ca="1">ROUNDDOWN((I322-G322)*Лист1!$B$7+RAND(),)</f>
        <v>0</v>
      </c>
      <c r="K322" s="13">
        <f t="shared" ca="1" si="43"/>
        <v>3232</v>
      </c>
      <c r="L322" s="19">
        <f ca="1">ROUNDDOWN((K322-H322)*Лист1!$B$7+RAND(),)</f>
        <v>754</v>
      </c>
      <c r="M322" s="13">
        <f ca="1">ROUNDDOWN(F322*Лист1!$B$11+RAND(),)</f>
        <v>0</v>
      </c>
      <c r="N322" s="13">
        <f ca="1">ROUNDDOWN(G322*Лист1!$B$10+RAND(),)</f>
        <v>0</v>
      </c>
      <c r="O322" s="13">
        <f ca="1">ROUNDDOWN(H322*Лист1!$B$10+RAND(),)</f>
        <v>1681</v>
      </c>
      <c r="P322" s="24">
        <f ca="1">IFERROR(IF((C_child+assist*F322/J322)&gt;1,1,C_child+assist*F322/J322),0)</f>
        <v>0</v>
      </c>
      <c r="Q322" s="13">
        <f t="shared" ca="1" si="44"/>
        <v>0</v>
      </c>
      <c r="R322" s="13">
        <f ca="1">ROUNDDOWN(L322*Лист1!$B$12+RAND(),)</f>
        <v>377</v>
      </c>
      <c r="S322" s="12">
        <f ca="1">F322*Лист1!$B$8+G322*Лист1!$B$8+J322*Лист1!$B$9+H322*Лист1!$B$8+L322*Лист1!$B$9</f>
        <v>72190</v>
      </c>
      <c r="T322" s="12">
        <f ca="1">M322*Лист1!$B$8+N322*Лист1!$B$8+Q322*Лист1!$B$9+O322*Лист1!$B$8+$R$5*Лист1!$B$9</f>
        <v>51580</v>
      </c>
      <c r="U322" s="12">
        <f t="shared" ca="1" si="45"/>
        <v>3</v>
      </c>
      <c r="V322" s="13">
        <f ca="1">ROUNDDOWN(IF($U322=1,F322,0)+IF($U322=2,M322*R_/$T322,0)+IF($U322=3,F322-(F322-M322)*($S322-R_)/($S322-$T322),0),)</f>
        <v>0</v>
      </c>
      <c r="W322" s="13">
        <f ca="1">ROUNDDOWN(IF($U322=1,G322,0)+IF($U322=2,N322*R_/$T322,0)+IF($U322=3,G322-(G322-N322)*($S322-R_)/($S322-$T322),0),)</f>
        <v>0</v>
      </c>
      <c r="X322" s="13">
        <f ca="1">ROUNDDOWN(IF($U322=1,H322,0)+IF($U322=2,O322*R_/$T322,0)+IF($U322=3,H322-(H322-O322)*($S322-R_)/($S322-$T322),0),)</f>
        <v>2035</v>
      </c>
      <c r="Y322" s="10">
        <f ca="1">ROUNDDOWN(IF($U322=1,J322,0)+IF($U322=2,Q322*R_/$T322,0)+IF($U322=3,IF(J322-(J322-Q322)*($S322-R_)/($S322-$T322)&gt;J322,J322,J322-(J322-Q322)*($S322-R_)/($S322-$T322)),0),)</f>
        <v>0</v>
      </c>
      <c r="Z322" s="10">
        <f ca="1">ROUNDDOWN(IF($U322=1,L322,0)+IF($U322=2,R322*R_/$T322,0)+IF($U322=3,L322-(L322-R322)*($S322-R_)/($S322-$T322),0),)</f>
        <v>659</v>
      </c>
      <c r="AA322" s="13">
        <f t="shared" ca="1" si="46"/>
        <v>0</v>
      </c>
      <c r="AB322" s="45">
        <f t="shared" ca="1" si="47"/>
        <v>2694</v>
      </c>
    </row>
    <row r="323" spans="1:28" x14ac:dyDescent="0.3">
      <c r="A323" s="13">
        <v>318</v>
      </c>
      <c r="B323" s="13">
        <f t="shared" ca="1" si="41"/>
        <v>0</v>
      </c>
      <c r="C323" s="13">
        <f ca="1">FLOOR(V322+Y322*Лист1!$B$2,1)</f>
        <v>0</v>
      </c>
      <c r="D323" s="12">
        <f t="shared" ca="1" si="40"/>
        <v>0</v>
      </c>
      <c r="E323" s="12">
        <f t="shared" ca="1" si="42"/>
        <v>2694</v>
      </c>
      <c r="F323" s="13">
        <f ca="1">ROUNDDOWN(C323*Лист1!$B$6+RAND(),)</f>
        <v>0</v>
      </c>
      <c r="G323" s="18">
        <f ca="1">ROUNDDOWN(D323*Лист1!$B$6+RAND(),)</f>
        <v>0</v>
      </c>
      <c r="H323" s="18">
        <f ca="1">ROUNDDOWN(E323*Лист1!$B$6+RAND(),)</f>
        <v>2155</v>
      </c>
      <c r="I323" s="13">
        <f ca="1">FLOOR(G323/2*Fert,1)</f>
        <v>0</v>
      </c>
      <c r="J323" s="19">
        <f ca="1">ROUNDDOWN((I323-G323)*Лист1!$B$7+RAND(),)</f>
        <v>0</v>
      </c>
      <c r="K323" s="13">
        <f t="shared" ca="1" si="43"/>
        <v>3232</v>
      </c>
      <c r="L323" s="19">
        <f ca="1">ROUNDDOWN((K323-H323)*Лист1!$B$7+RAND(),)</f>
        <v>754</v>
      </c>
      <c r="M323" s="13">
        <f ca="1">ROUNDDOWN(F323*Лист1!$B$11+RAND(),)</f>
        <v>0</v>
      </c>
      <c r="N323" s="13">
        <f ca="1">ROUNDDOWN(G323*Лист1!$B$10+RAND(),)</f>
        <v>0</v>
      </c>
      <c r="O323" s="13">
        <f ca="1">ROUNDDOWN(H323*Лист1!$B$10+RAND(),)</f>
        <v>1680</v>
      </c>
      <c r="P323" s="24">
        <f ca="1">IFERROR(IF((C_child+assist*F323/J323)&gt;1,1,C_child+assist*F323/J323),0)</f>
        <v>0</v>
      </c>
      <c r="Q323" s="13">
        <f t="shared" ca="1" si="44"/>
        <v>0</v>
      </c>
      <c r="R323" s="13">
        <f ca="1">ROUNDDOWN(L323*Лист1!$B$12+RAND(),)</f>
        <v>377</v>
      </c>
      <c r="S323" s="12">
        <f ca="1">F323*Лист1!$B$8+G323*Лист1!$B$8+J323*Лист1!$B$9+H323*Лист1!$B$8+L323*Лист1!$B$9</f>
        <v>72190</v>
      </c>
      <c r="T323" s="12">
        <f ca="1">M323*Лист1!$B$8+N323*Лист1!$B$8+Q323*Лист1!$B$9+O323*Лист1!$B$8+$R$5*Лист1!$B$9</f>
        <v>51550</v>
      </c>
      <c r="U323" s="12">
        <f t="shared" ca="1" si="45"/>
        <v>3</v>
      </c>
      <c r="V323" s="13">
        <f ca="1">ROUNDDOWN(IF($U323=1,F323,0)+IF($U323=2,M323*R_/$T323,0)+IF($U323=3,F323-(F323-M323)*($S323-R_)/($S323-$T323),0),)</f>
        <v>0</v>
      </c>
      <c r="W323" s="13">
        <f ca="1">ROUNDDOWN(IF($U323=1,G323,0)+IF($U323=2,N323*R_/$T323,0)+IF($U323=3,G323-(G323-N323)*($S323-R_)/($S323-$T323),0),)</f>
        <v>0</v>
      </c>
      <c r="X323" s="13">
        <f ca="1">ROUNDDOWN(IF($U323=1,H323,0)+IF($U323=2,O323*R_/$T323,0)+IF($U323=3,H323-(H323-O323)*($S323-R_)/($S323-$T323),0),)</f>
        <v>2035</v>
      </c>
      <c r="Y323" s="10">
        <f ca="1">ROUNDDOWN(IF($U323=1,J323,0)+IF($U323=2,Q323*R_/$T323,0)+IF($U323=3,IF(J323-(J323-Q323)*($S323-R_)/($S323-$T323)&gt;J323,J323,J323-(J323-Q323)*($S323-R_)/($S323-$T323)),0),)</f>
        <v>0</v>
      </c>
      <c r="Z323" s="10">
        <f ca="1">ROUNDDOWN(IF($U323=1,L323,0)+IF($U323=2,R323*R_/$T323,0)+IF($U323=3,L323-(L323-R323)*($S323-R_)/($S323-$T323),0),)</f>
        <v>659</v>
      </c>
      <c r="AA323" s="13">
        <f t="shared" ca="1" si="46"/>
        <v>0</v>
      </c>
      <c r="AB323" s="45">
        <f t="shared" ca="1" si="47"/>
        <v>2694</v>
      </c>
    </row>
    <row r="324" spans="1:28" x14ac:dyDescent="0.3">
      <c r="A324" s="13">
        <v>319</v>
      </c>
      <c r="B324" s="13">
        <f t="shared" ca="1" si="41"/>
        <v>0</v>
      </c>
      <c r="C324" s="13">
        <f ca="1">FLOOR(V323+Y323*Лист1!$B$2,1)</f>
        <v>0</v>
      </c>
      <c r="D324" s="12">
        <f t="shared" ca="1" si="40"/>
        <v>0</v>
      </c>
      <c r="E324" s="12">
        <f t="shared" ca="1" si="42"/>
        <v>2694</v>
      </c>
      <c r="F324" s="13">
        <f ca="1">ROUNDDOWN(C324*Лист1!$B$6+RAND(),)</f>
        <v>0</v>
      </c>
      <c r="G324" s="18">
        <f ca="1">ROUNDDOWN(D324*Лист1!$B$6+RAND(),)</f>
        <v>0</v>
      </c>
      <c r="H324" s="18">
        <f ca="1">ROUNDDOWN(E324*Лист1!$B$6+RAND(),)</f>
        <v>2156</v>
      </c>
      <c r="I324" s="13">
        <f ca="1">FLOOR(G324/2*Fert,1)</f>
        <v>0</v>
      </c>
      <c r="J324" s="19">
        <f ca="1">ROUNDDOWN((I324-G324)*Лист1!$B$7+RAND(),)</f>
        <v>0</v>
      </c>
      <c r="K324" s="13">
        <f t="shared" ca="1" si="43"/>
        <v>3234</v>
      </c>
      <c r="L324" s="19">
        <f ca="1">ROUNDDOWN((K324-H324)*Лист1!$B$7+RAND(),)</f>
        <v>754</v>
      </c>
      <c r="M324" s="13">
        <f ca="1">ROUNDDOWN(F324*Лист1!$B$11+RAND(),)</f>
        <v>0</v>
      </c>
      <c r="N324" s="13">
        <f ca="1">ROUNDDOWN(G324*Лист1!$B$10+RAND(),)</f>
        <v>0</v>
      </c>
      <c r="O324" s="13">
        <f ca="1">ROUNDDOWN(H324*Лист1!$B$10+RAND(),)</f>
        <v>1682</v>
      </c>
      <c r="P324" s="24">
        <f ca="1">IFERROR(IF((C_child+assist*F324/J324)&gt;1,1,C_child+assist*F324/J324),0)</f>
        <v>0</v>
      </c>
      <c r="Q324" s="13">
        <f t="shared" ca="1" si="44"/>
        <v>0</v>
      </c>
      <c r="R324" s="13">
        <f ca="1">ROUNDDOWN(L324*Лист1!$B$12+RAND(),)</f>
        <v>377</v>
      </c>
      <c r="S324" s="12">
        <f ca="1">F324*Лист1!$B$8+G324*Лист1!$B$8+J324*Лист1!$B$9+H324*Лист1!$B$8+L324*Лист1!$B$9</f>
        <v>72220</v>
      </c>
      <c r="T324" s="12">
        <f ca="1">M324*Лист1!$B$8+N324*Лист1!$B$8+Q324*Лист1!$B$9+O324*Лист1!$B$8+$R$5*Лист1!$B$9</f>
        <v>51610</v>
      </c>
      <c r="U324" s="12">
        <f t="shared" ca="1" si="45"/>
        <v>3</v>
      </c>
      <c r="V324" s="13">
        <f ca="1">ROUNDDOWN(IF($U324=1,F324,0)+IF($U324=2,M324*R_/$T324,0)+IF($U324=3,F324-(F324-M324)*($S324-R_)/($S324-$T324),0),)</f>
        <v>0</v>
      </c>
      <c r="W324" s="13">
        <f ca="1">ROUNDDOWN(IF($U324=1,G324,0)+IF($U324=2,N324*R_/$T324,0)+IF($U324=3,G324-(G324-N324)*($S324-R_)/($S324-$T324),0),)</f>
        <v>0</v>
      </c>
      <c r="X324" s="13">
        <f ca="1">ROUNDDOWN(IF($U324=1,H324,0)+IF($U324=2,O324*R_/$T324,0)+IF($U324=3,H324-(H324-O324)*($S324-R_)/($S324-$T324),0),)</f>
        <v>2035</v>
      </c>
      <c r="Y324" s="10">
        <f ca="1">ROUNDDOWN(IF($U324=1,J324,0)+IF($U324=2,Q324*R_/$T324,0)+IF($U324=3,IF(J324-(J324-Q324)*($S324-R_)/($S324-$T324)&gt;J324,J324,J324-(J324-Q324)*($S324-R_)/($S324-$T324)),0),)</f>
        <v>0</v>
      </c>
      <c r="Z324" s="10">
        <f ca="1">ROUNDDOWN(IF($U324=1,L324,0)+IF($U324=2,R324*R_/$T324,0)+IF($U324=3,L324-(L324-R324)*($S324-R_)/($S324-$T324),0),)</f>
        <v>658</v>
      </c>
      <c r="AA324" s="13">
        <f t="shared" ca="1" si="46"/>
        <v>0</v>
      </c>
      <c r="AB324" s="45">
        <f t="shared" ca="1" si="47"/>
        <v>2693</v>
      </c>
    </row>
    <row r="325" spans="1:28" x14ac:dyDescent="0.3">
      <c r="A325" s="13">
        <v>320</v>
      </c>
      <c r="B325" s="13">
        <f t="shared" ca="1" si="41"/>
        <v>0</v>
      </c>
      <c r="C325" s="13">
        <f ca="1">FLOOR(V324+Y324*Лист1!$B$2,1)</f>
        <v>0</v>
      </c>
      <c r="D325" s="12">
        <f t="shared" ref="D325:D388" ca="1" si="48">B325-C325</f>
        <v>0</v>
      </c>
      <c r="E325" s="12">
        <f t="shared" ca="1" si="42"/>
        <v>2693</v>
      </c>
      <c r="F325" s="13">
        <f ca="1">ROUNDDOWN(C325*Лист1!$B$6+RAND(),)</f>
        <v>0</v>
      </c>
      <c r="G325" s="18">
        <f ca="1">ROUNDDOWN(D325*Лист1!$B$6+RAND(),)</f>
        <v>0</v>
      </c>
      <c r="H325" s="18">
        <f ca="1">ROUNDDOWN(E325*Лист1!$B$6+RAND(),)</f>
        <v>2155</v>
      </c>
      <c r="I325" s="13">
        <f ca="1">FLOOR(G325/2*Fert,1)</f>
        <v>0</v>
      </c>
      <c r="J325" s="19">
        <f ca="1">ROUNDDOWN((I325-G325)*Лист1!$B$7+RAND(),)</f>
        <v>0</v>
      </c>
      <c r="K325" s="13">
        <f t="shared" ca="1" si="43"/>
        <v>3232</v>
      </c>
      <c r="L325" s="19">
        <f ca="1">ROUNDDOWN((K325-H325)*Лист1!$B$7+RAND(),)</f>
        <v>754</v>
      </c>
      <c r="M325" s="13">
        <f ca="1">ROUNDDOWN(F325*Лист1!$B$11+RAND(),)</f>
        <v>0</v>
      </c>
      <c r="N325" s="13">
        <f ca="1">ROUNDDOWN(G325*Лист1!$B$10+RAND(),)</f>
        <v>0</v>
      </c>
      <c r="O325" s="13">
        <f ca="1">ROUNDDOWN(H325*Лист1!$B$10+RAND(),)</f>
        <v>1681</v>
      </c>
      <c r="P325" s="24">
        <f ca="1">IFERROR(IF((C_child+assist*F325/J325)&gt;1,1,C_child+assist*F325/J325),0)</f>
        <v>0</v>
      </c>
      <c r="Q325" s="13">
        <f t="shared" ca="1" si="44"/>
        <v>0</v>
      </c>
      <c r="R325" s="13">
        <f ca="1">ROUNDDOWN(L325*Лист1!$B$12+RAND(),)</f>
        <v>377</v>
      </c>
      <c r="S325" s="12">
        <f ca="1">F325*Лист1!$B$8+G325*Лист1!$B$8+J325*Лист1!$B$9+H325*Лист1!$B$8+L325*Лист1!$B$9</f>
        <v>72190</v>
      </c>
      <c r="T325" s="12">
        <f ca="1">M325*Лист1!$B$8+N325*Лист1!$B$8+Q325*Лист1!$B$9+O325*Лист1!$B$8+$R$5*Лист1!$B$9</f>
        <v>51580</v>
      </c>
      <c r="U325" s="12">
        <f t="shared" ca="1" si="45"/>
        <v>3</v>
      </c>
      <c r="V325" s="13">
        <f ca="1">ROUNDDOWN(IF($U325=1,F325,0)+IF($U325=2,M325*R_/$T325,0)+IF($U325=3,F325-(F325-M325)*($S325-R_)/($S325-$T325),0),)</f>
        <v>0</v>
      </c>
      <c r="W325" s="13">
        <f ca="1">ROUNDDOWN(IF($U325=1,G325,0)+IF($U325=2,N325*R_/$T325,0)+IF($U325=3,G325-(G325-N325)*($S325-R_)/($S325-$T325),0),)</f>
        <v>0</v>
      </c>
      <c r="X325" s="13">
        <f ca="1">ROUNDDOWN(IF($U325=1,H325,0)+IF($U325=2,O325*R_/$T325,0)+IF($U325=3,H325-(H325-O325)*($S325-R_)/($S325-$T325),0),)</f>
        <v>2035</v>
      </c>
      <c r="Y325" s="10">
        <f ca="1">ROUNDDOWN(IF($U325=1,J325,0)+IF($U325=2,Q325*R_/$T325,0)+IF($U325=3,IF(J325-(J325-Q325)*($S325-R_)/($S325-$T325)&gt;J325,J325,J325-(J325-Q325)*($S325-R_)/($S325-$T325)),0),)</f>
        <v>0</v>
      </c>
      <c r="Z325" s="10">
        <f ca="1">ROUNDDOWN(IF($U325=1,L325,0)+IF($U325=2,R325*R_/$T325,0)+IF($U325=3,L325-(L325-R325)*($S325-R_)/($S325-$T325),0),)</f>
        <v>659</v>
      </c>
      <c r="AA325" s="13">
        <f t="shared" ca="1" si="46"/>
        <v>0</v>
      </c>
      <c r="AB325" s="45">
        <f t="shared" ca="1" si="47"/>
        <v>2694</v>
      </c>
    </row>
    <row r="326" spans="1:28" x14ac:dyDescent="0.3">
      <c r="A326" s="13">
        <v>321</v>
      </c>
      <c r="B326" s="13">
        <f t="shared" ref="B326:B389" ca="1" si="49">AA325</f>
        <v>0</v>
      </c>
      <c r="C326" s="13">
        <f ca="1">FLOOR(V325+Y325*Лист1!$B$2,1)</f>
        <v>0</v>
      </c>
      <c r="D326" s="12">
        <f t="shared" ca="1" si="48"/>
        <v>0</v>
      </c>
      <c r="E326" s="12">
        <f t="shared" ca="1" si="42"/>
        <v>2694</v>
      </c>
      <c r="F326" s="13">
        <f ca="1">ROUNDDOWN(C326*Лист1!$B$6+RAND(),)</f>
        <v>0</v>
      </c>
      <c r="G326" s="18">
        <f ca="1">ROUNDDOWN(D326*Лист1!$B$6+RAND(),)</f>
        <v>0</v>
      </c>
      <c r="H326" s="18">
        <f ca="1">ROUNDDOWN(E326*Лист1!$B$6+RAND(),)</f>
        <v>2155</v>
      </c>
      <c r="I326" s="13">
        <f ca="1">FLOOR(G326/2*Fert,1)</f>
        <v>0</v>
      </c>
      <c r="J326" s="19">
        <f ca="1">ROUNDDOWN((I326-G326)*Лист1!$B$7+RAND(),)</f>
        <v>0</v>
      </c>
      <c r="K326" s="13">
        <f t="shared" ca="1" si="43"/>
        <v>3232</v>
      </c>
      <c r="L326" s="19">
        <f ca="1">ROUNDDOWN((K326-H326)*Лист1!$B$7+RAND(),)</f>
        <v>754</v>
      </c>
      <c r="M326" s="13">
        <f ca="1">ROUNDDOWN(F326*Лист1!$B$11+RAND(),)</f>
        <v>0</v>
      </c>
      <c r="N326" s="13">
        <f ca="1">ROUNDDOWN(G326*Лист1!$B$10+RAND(),)</f>
        <v>0</v>
      </c>
      <c r="O326" s="13">
        <f ca="1">ROUNDDOWN(H326*Лист1!$B$10+RAND(),)</f>
        <v>1681</v>
      </c>
      <c r="P326" s="24">
        <f ca="1">IFERROR(IF((C_child+assist*F326/J326)&gt;1,1,C_child+assist*F326/J326),0)</f>
        <v>0</v>
      </c>
      <c r="Q326" s="13">
        <f t="shared" ca="1" si="44"/>
        <v>0</v>
      </c>
      <c r="R326" s="13">
        <f ca="1">ROUNDDOWN(L326*Лист1!$B$12+RAND(),)</f>
        <v>377</v>
      </c>
      <c r="S326" s="12">
        <f ca="1">F326*Лист1!$B$8+G326*Лист1!$B$8+J326*Лист1!$B$9+H326*Лист1!$B$8+L326*Лист1!$B$9</f>
        <v>72190</v>
      </c>
      <c r="T326" s="12">
        <f ca="1">M326*Лист1!$B$8+N326*Лист1!$B$8+Q326*Лист1!$B$9+O326*Лист1!$B$8+$R$5*Лист1!$B$9</f>
        <v>51580</v>
      </c>
      <c r="U326" s="12">
        <f t="shared" ca="1" si="45"/>
        <v>3</v>
      </c>
      <c r="V326" s="13">
        <f ca="1">ROUNDDOWN(IF($U326=1,F326,0)+IF($U326=2,M326*R_/$T326,0)+IF($U326=3,F326-(F326-M326)*($S326-R_)/($S326-$T326),0),)</f>
        <v>0</v>
      </c>
      <c r="W326" s="13">
        <f ca="1">ROUNDDOWN(IF($U326=1,G326,0)+IF($U326=2,N326*R_/$T326,0)+IF($U326=3,G326-(G326-N326)*($S326-R_)/($S326-$T326),0),)</f>
        <v>0</v>
      </c>
      <c r="X326" s="13">
        <f ca="1">ROUNDDOWN(IF($U326=1,H326,0)+IF($U326=2,O326*R_/$T326,0)+IF($U326=3,H326-(H326-O326)*($S326-R_)/($S326-$T326),0),)</f>
        <v>2035</v>
      </c>
      <c r="Y326" s="10">
        <f ca="1">ROUNDDOWN(IF($U326=1,J326,0)+IF($U326=2,Q326*R_/$T326,0)+IF($U326=3,IF(J326-(J326-Q326)*($S326-R_)/($S326-$T326)&gt;J326,J326,J326-(J326-Q326)*($S326-R_)/($S326-$T326)),0),)</f>
        <v>0</v>
      </c>
      <c r="Z326" s="10">
        <f ca="1">ROUNDDOWN(IF($U326=1,L326,0)+IF($U326=2,R326*R_/$T326,0)+IF($U326=3,L326-(L326-R326)*($S326-R_)/($S326-$T326),0),)</f>
        <v>659</v>
      </c>
      <c r="AA326" s="13">
        <f t="shared" ca="1" si="46"/>
        <v>0</v>
      </c>
      <c r="AB326" s="45">
        <f t="shared" ca="1" si="47"/>
        <v>2694</v>
      </c>
    </row>
    <row r="327" spans="1:28" x14ac:dyDescent="0.3">
      <c r="A327" s="13">
        <v>322</v>
      </c>
      <c r="B327" s="13">
        <f t="shared" ca="1" si="49"/>
        <v>0</v>
      </c>
      <c r="C327" s="13">
        <f ca="1">FLOOR(V326+Y326*Лист1!$B$2,1)</f>
        <v>0</v>
      </c>
      <c r="D327" s="12">
        <f t="shared" ca="1" si="48"/>
        <v>0</v>
      </c>
      <c r="E327" s="12">
        <f t="shared" ca="1" si="42"/>
        <v>2694</v>
      </c>
      <c r="F327" s="13">
        <f ca="1">ROUNDDOWN(C327*Лист1!$B$6+RAND(),)</f>
        <v>0</v>
      </c>
      <c r="G327" s="18">
        <f ca="1">ROUNDDOWN(D327*Лист1!$B$6+RAND(),)</f>
        <v>0</v>
      </c>
      <c r="H327" s="18">
        <f ca="1">ROUNDDOWN(E327*Лист1!$B$6+RAND(),)</f>
        <v>2155</v>
      </c>
      <c r="I327" s="13">
        <f ca="1">FLOOR(G327/2*Fert,1)</f>
        <v>0</v>
      </c>
      <c r="J327" s="19">
        <f ca="1">ROUNDDOWN((I327-G327)*Лист1!$B$7+RAND(),)</f>
        <v>0</v>
      </c>
      <c r="K327" s="13">
        <f t="shared" ca="1" si="43"/>
        <v>3232</v>
      </c>
      <c r="L327" s="19">
        <f ca="1">ROUNDDOWN((K327-H327)*Лист1!$B$7+RAND(),)</f>
        <v>754</v>
      </c>
      <c r="M327" s="13">
        <f ca="1">ROUNDDOWN(F327*Лист1!$B$11+RAND(),)</f>
        <v>0</v>
      </c>
      <c r="N327" s="13">
        <f ca="1">ROUNDDOWN(G327*Лист1!$B$10+RAND(),)</f>
        <v>0</v>
      </c>
      <c r="O327" s="13">
        <f ca="1">ROUNDDOWN(H327*Лист1!$B$10+RAND(),)</f>
        <v>1681</v>
      </c>
      <c r="P327" s="24">
        <f ca="1">IFERROR(IF((C_child+assist*F327/J327)&gt;1,1,C_child+assist*F327/J327),0)</f>
        <v>0</v>
      </c>
      <c r="Q327" s="13">
        <f t="shared" ca="1" si="44"/>
        <v>0</v>
      </c>
      <c r="R327" s="13">
        <f ca="1">ROUNDDOWN(L327*Лист1!$B$12+RAND(),)</f>
        <v>377</v>
      </c>
      <c r="S327" s="12">
        <f ca="1">F327*Лист1!$B$8+G327*Лист1!$B$8+J327*Лист1!$B$9+H327*Лист1!$B$8+L327*Лист1!$B$9</f>
        <v>72190</v>
      </c>
      <c r="T327" s="12">
        <f ca="1">M327*Лист1!$B$8+N327*Лист1!$B$8+Q327*Лист1!$B$9+O327*Лист1!$B$8+$R$5*Лист1!$B$9</f>
        <v>51580</v>
      </c>
      <c r="U327" s="12">
        <f t="shared" ca="1" si="45"/>
        <v>3</v>
      </c>
      <c r="V327" s="13">
        <f ca="1">ROUNDDOWN(IF($U327=1,F327,0)+IF($U327=2,M327*R_/$T327,0)+IF($U327=3,F327-(F327-M327)*($S327-R_)/($S327-$T327),0),)</f>
        <v>0</v>
      </c>
      <c r="W327" s="13">
        <f ca="1">ROUNDDOWN(IF($U327=1,G327,0)+IF($U327=2,N327*R_/$T327,0)+IF($U327=3,G327-(G327-N327)*($S327-R_)/($S327-$T327),0),)</f>
        <v>0</v>
      </c>
      <c r="X327" s="13">
        <f ca="1">ROUNDDOWN(IF($U327=1,H327,0)+IF($U327=2,O327*R_/$T327,0)+IF($U327=3,H327-(H327-O327)*($S327-R_)/($S327-$T327),0),)</f>
        <v>2035</v>
      </c>
      <c r="Y327" s="10">
        <f ca="1">ROUNDDOWN(IF($U327=1,J327,0)+IF($U327=2,Q327*R_/$T327,0)+IF($U327=3,IF(J327-(J327-Q327)*($S327-R_)/($S327-$T327)&gt;J327,J327,J327-(J327-Q327)*($S327-R_)/($S327-$T327)),0),)</f>
        <v>0</v>
      </c>
      <c r="Z327" s="10">
        <f ca="1">ROUNDDOWN(IF($U327=1,L327,0)+IF($U327=2,R327*R_/$T327,0)+IF($U327=3,L327-(L327-R327)*($S327-R_)/($S327-$T327),0),)</f>
        <v>659</v>
      </c>
      <c r="AA327" s="13">
        <f t="shared" ca="1" si="46"/>
        <v>0</v>
      </c>
      <c r="AB327" s="45">
        <f t="shared" ca="1" si="47"/>
        <v>2694</v>
      </c>
    </row>
    <row r="328" spans="1:28" x14ac:dyDescent="0.3">
      <c r="A328" s="13">
        <v>323</v>
      </c>
      <c r="B328" s="13">
        <f t="shared" ca="1" si="49"/>
        <v>0</v>
      </c>
      <c r="C328" s="13">
        <f ca="1">FLOOR(V327+Y327*Лист1!$B$2,1)</f>
        <v>0</v>
      </c>
      <c r="D328" s="12">
        <f t="shared" ca="1" si="48"/>
        <v>0</v>
      </c>
      <c r="E328" s="12">
        <f t="shared" ca="1" si="42"/>
        <v>2694</v>
      </c>
      <c r="F328" s="13">
        <f ca="1">ROUNDDOWN(C328*Лист1!$B$6+RAND(),)</f>
        <v>0</v>
      </c>
      <c r="G328" s="18">
        <f ca="1">ROUNDDOWN(D328*Лист1!$B$6+RAND(),)</f>
        <v>0</v>
      </c>
      <c r="H328" s="18">
        <f ca="1">ROUNDDOWN(E328*Лист1!$B$6+RAND(),)</f>
        <v>2155</v>
      </c>
      <c r="I328" s="13">
        <f ca="1">FLOOR(G328/2*Fert,1)</f>
        <v>0</v>
      </c>
      <c r="J328" s="19">
        <f ca="1">ROUNDDOWN((I328-G328)*Лист1!$B$7+RAND(),)</f>
        <v>0</v>
      </c>
      <c r="K328" s="13">
        <f t="shared" ca="1" si="43"/>
        <v>3232</v>
      </c>
      <c r="L328" s="19">
        <f ca="1">ROUNDDOWN((K328-H328)*Лист1!$B$7+RAND(),)</f>
        <v>754</v>
      </c>
      <c r="M328" s="13">
        <f ca="1">ROUNDDOWN(F328*Лист1!$B$11+RAND(),)</f>
        <v>0</v>
      </c>
      <c r="N328" s="13">
        <f ca="1">ROUNDDOWN(G328*Лист1!$B$10+RAND(),)</f>
        <v>0</v>
      </c>
      <c r="O328" s="13">
        <f ca="1">ROUNDDOWN(H328*Лист1!$B$10+RAND(),)</f>
        <v>1681</v>
      </c>
      <c r="P328" s="24">
        <f ca="1">IFERROR(IF((C_child+assist*F328/J328)&gt;1,1,C_child+assist*F328/J328),0)</f>
        <v>0</v>
      </c>
      <c r="Q328" s="13">
        <f t="shared" ca="1" si="44"/>
        <v>0</v>
      </c>
      <c r="R328" s="13">
        <f ca="1">ROUNDDOWN(L328*Лист1!$B$12+RAND(),)</f>
        <v>377</v>
      </c>
      <c r="S328" s="12">
        <f ca="1">F328*Лист1!$B$8+G328*Лист1!$B$8+J328*Лист1!$B$9+H328*Лист1!$B$8+L328*Лист1!$B$9</f>
        <v>72190</v>
      </c>
      <c r="T328" s="12">
        <f ca="1">M328*Лист1!$B$8+N328*Лист1!$B$8+Q328*Лист1!$B$9+O328*Лист1!$B$8+$R$5*Лист1!$B$9</f>
        <v>51580</v>
      </c>
      <c r="U328" s="12">
        <f t="shared" ca="1" si="45"/>
        <v>3</v>
      </c>
      <c r="V328" s="13">
        <f ca="1">ROUNDDOWN(IF($U328=1,F328,0)+IF($U328=2,M328*R_/$T328,0)+IF($U328=3,F328-(F328-M328)*($S328-R_)/($S328-$T328),0),)</f>
        <v>0</v>
      </c>
      <c r="W328" s="13">
        <f ca="1">ROUNDDOWN(IF($U328=1,G328,0)+IF($U328=2,N328*R_/$T328,0)+IF($U328=3,G328-(G328-N328)*($S328-R_)/($S328-$T328),0),)</f>
        <v>0</v>
      </c>
      <c r="X328" s="13">
        <f ca="1">ROUNDDOWN(IF($U328=1,H328,0)+IF($U328=2,O328*R_/$T328,0)+IF($U328=3,H328-(H328-O328)*($S328-R_)/($S328-$T328),0),)</f>
        <v>2035</v>
      </c>
      <c r="Y328" s="10">
        <f ca="1">ROUNDDOWN(IF($U328=1,J328,0)+IF($U328=2,Q328*R_/$T328,0)+IF($U328=3,IF(J328-(J328-Q328)*($S328-R_)/($S328-$T328)&gt;J328,J328,J328-(J328-Q328)*($S328-R_)/($S328-$T328)),0),)</f>
        <v>0</v>
      </c>
      <c r="Z328" s="10">
        <f ca="1">ROUNDDOWN(IF($U328=1,L328,0)+IF($U328=2,R328*R_/$T328,0)+IF($U328=3,L328-(L328-R328)*($S328-R_)/($S328-$T328),0),)</f>
        <v>659</v>
      </c>
      <c r="AA328" s="13">
        <f t="shared" ca="1" si="46"/>
        <v>0</v>
      </c>
      <c r="AB328" s="45">
        <f t="shared" ca="1" si="47"/>
        <v>2694</v>
      </c>
    </row>
    <row r="329" spans="1:28" x14ac:dyDescent="0.3">
      <c r="A329" s="13">
        <v>324</v>
      </c>
      <c r="B329" s="13">
        <f t="shared" ca="1" si="49"/>
        <v>0</v>
      </c>
      <c r="C329" s="13">
        <f ca="1">FLOOR(V328+Y328*Лист1!$B$2,1)</f>
        <v>0</v>
      </c>
      <c r="D329" s="12">
        <f t="shared" ca="1" si="48"/>
        <v>0</v>
      </c>
      <c r="E329" s="12">
        <f t="shared" ca="1" si="42"/>
        <v>2694</v>
      </c>
      <c r="F329" s="13">
        <f ca="1">ROUNDDOWN(C329*Лист1!$B$6+RAND(),)</f>
        <v>0</v>
      </c>
      <c r="G329" s="18">
        <f ca="1">ROUNDDOWN(D329*Лист1!$B$6+RAND(),)</f>
        <v>0</v>
      </c>
      <c r="H329" s="18">
        <f ca="1">ROUNDDOWN(E329*Лист1!$B$6+RAND(),)</f>
        <v>2155</v>
      </c>
      <c r="I329" s="13">
        <f ca="1">FLOOR(G329/2*Fert,1)</f>
        <v>0</v>
      </c>
      <c r="J329" s="19">
        <f ca="1">ROUNDDOWN((I329-G329)*Лист1!$B$7+RAND(),)</f>
        <v>0</v>
      </c>
      <c r="K329" s="13">
        <f t="shared" ca="1" si="43"/>
        <v>3232</v>
      </c>
      <c r="L329" s="19">
        <f ca="1">ROUNDDOWN((K329-H329)*Лист1!$B$7+RAND(),)</f>
        <v>754</v>
      </c>
      <c r="M329" s="13">
        <f ca="1">ROUNDDOWN(F329*Лист1!$B$11+RAND(),)</f>
        <v>0</v>
      </c>
      <c r="N329" s="13">
        <f ca="1">ROUNDDOWN(G329*Лист1!$B$10+RAND(),)</f>
        <v>0</v>
      </c>
      <c r="O329" s="13">
        <f ca="1">ROUNDDOWN(H329*Лист1!$B$10+RAND(),)</f>
        <v>1681</v>
      </c>
      <c r="P329" s="24">
        <f ca="1">IFERROR(IF((C_child+assist*F329/J329)&gt;1,1,C_child+assist*F329/J329),0)</f>
        <v>0</v>
      </c>
      <c r="Q329" s="13">
        <f t="shared" ca="1" si="44"/>
        <v>0</v>
      </c>
      <c r="R329" s="13">
        <f ca="1">ROUNDDOWN(L329*Лист1!$B$12+RAND(),)</f>
        <v>377</v>
      </c>
      <c r="S329" s="12">
        <f ca="1">F329*Лист1!$B$8+G329*Лист1!$B$8+J329*Лист1!$B$9+H329*Лист1!$B$8+L329*Лист1!$B$9</f>
        <v>72190</v>
      </c>
      <c r="T329" s="12">
        <f ca="1">M329*Лист1!$B$8+N329*Лист1!$B$8+Q329*Лист1!$B$9+O329*Лист1!$B$8+$R$5*Лист1!$B$9</f>
        <v>51580</v>
      </c>
      <c r="U329" s="12">
        <f t="shared" ca="1" si="45"/>
        <v>3</v>
      </c>
      <c r="V329" s="13">
        <f ca="1">ROUNDDOWN(IF($U329=1,F329,0)+IF($U329=2,M329*R_/$T329,0)+IF($U329=3,F329-(F329-M329)*($S329-R_)/($S329-$T329),0),)</f>
        <v>0</v>
      </c>
      <c r="W329" s="13">
        <f ca="1">ROUNDDOWN(IF($U329=1,G329,0)+IF($U329=2,N329*R_/$T329,0)+IF($U329=3,G329-(G329-N329)*($S329-R_)/($S329-$T329),0),)</f>
        <v>0</v>
      </c>
      <c r="X329" s="13">
        <f ca="1">ROUNDDOWN(IF($U329=1,H329,0)+IF($U329=2,O329*R_/$T329,0)+IF($U329=3,H329-(H329-O329)*($S329-R_)/($S329-$T329),0),)</f>
        <v>2035</v>
      </c>
      <c r="Y329" s="10">
        <f ca="1">ROUNDDOWN(IF($U329=1,J329,0)+IF($U329=2,Q329*R_/$T329,0)+IF($U329=3,IF(J329-(J329-Q329)*($S329-R_)/($S329-$T329)&gt;J329,J329,J329-(J329-Q329)*($S329-R_)/($S329-$T329)),0),)</f>
        <v>0</v>
      </c>
      <c r="Z329" s="10">
        <f ca="1">ROUNDDOWN(IF($U329=1,L329,0)+IF($U329=2,R329*R_/$T329,0)+IF($U329=3,L329-(L329-R329)*($S329-R_)/($S329-$T329),0),)</f>
        <v>659</v>
      </c>
      <c r="AA329" s="13">
        <f t="shared" ca="1" si="46"/>
        <v>0</v>
      </c>
      <c r="AB329" s="45">
        <f t="shared" ca="1" si="47"/>
        <v>2694</v>
      </c>
    </row>
    <row r="330" spans="1:28" x14ac:dyDescent="0.3">
      <c r="A330" s="13">
        <v>325</v>
      </c>
      <c r="B330" s="13">
        <f t="shared" ca="1" si="49"/>
        <v>0</v>
      </c>
      <c r="C330" s="13">
        <f ca="1">FLOOR(V329+Y329*Лист1!$B$2,1)</f>
        <v>0</v>
      </c>
      <c r="D330" s="12">
        <f t="shared" ca="1" si="48"/>
        <v>0</v>
      </c>
      <c r="E330" s="12">
        <f t="shared" ca="1" si="42"/>
        <v>2694</v>
      </c>
      <c r="F330" s="13">
        <f ca="1">ROUNDDOWN(C330*Лист1!$B$6+RAND(),)</f>
        <v>0</v>
      </c>
      <c r="G330" s="18">
        <f ca="1">ROUNDDOWN(D330*Лист1!$B$6+RAND(),)</f>
        <v>0</v>
      </c>
      <c r="H330" s="18">
        <f ca="1">ROUNDDOWN(E330*Лист1!$B$6+RAND(),)</f>
        <v>2155</v>
      </c>
      <c r="I330" s="13">
        <f ca="1">FLOOR(G330/2*Fert,1)</f>
        <v>0</v>
      </c>
      <c r="J330" s="19">
        <f ca="1">ROUNDDOWN((I330-G330)*Лист1!$B$7+RAND(),)</f>
        <v>0</v>
      </c>
      <c r="K330" s="13">
        <f t="shared" ca="1" si="43"/>
        <v>3232</v>
      </c>
      <c r="L330" s="19">
        <f ca="1">ROUNDDOWN((K330-H330)*Лист1!$B$7+RAND(),)</f>
        <v>754</v>
      </c>
      <c r="M330" s="13">
        <f ca="1">ROUNDDOWN(F330*Лист1!$B$11+RAND(),)</f>
        <v>0</v>
      </c>
      <c r="N330" s="13">
        <f ca="1">ROUNDDOWN(G330*Лист1!$B$10+RAND(),)</f>
        <v>0</v>
      </c>
      <c r="O330" s="13">
        <f ca="1">ROUNDDOWN(H330*Лист1!$B$10+RAND(),)</f>
        <v>1681</v>
      </c>
      <c r="P330" s="24">
        <f ca="1">IFERROR(IF((C_child+assist*F330/J330)&gt;1,1,C_child+assist*F330/J330),0)</f>
        <v>0</v>
      </c>
      <c r="Q330" s="13">
        <f t="shared" ca="1" si="44"/>
        <v>0</v>
      </c>
      <c r="R330" s="13">
        <f ca="1">ROUNDDOWN(L330*Лист1!$B$12+RAND(),)</f>
        <v>377</v>
      </c>
      <c r="S330" s="12">
        <f ca="1">F330*Лист1!$B$8+G330*Лист1!$B$8+J330*Лист1!$B$9+H330*Лист1!$B$8+L330*Лист1!$B$9</f>
        <v>72190</v>
      </c>
      <c r="T330" s="12">
        <f ca="1">M330*Лист1!$B$8+N330*Лист1!$B$8+Q330*Лист1!$B$9+O330*Лист1!$B$8+$R$5*Лист1!$B$9</f>
        <v>51580</v>
      </c>
      <c r="U330" s="12">
        <f t="shared" ca="1" si="45"/>
        <v>3</v>
      </c>
      <c r="V330" s="13">
        <f ca="1">ROUNDDOWN(IF($U330=1,F330,0)+IF($U330=2,M330*R_/$T330,0)+IF($U330=3,F330-(F330-M330)*($S330-R_)/($S330-$T330),0),)</f>
        <v>0</v>
      </c>
      <c r="W330" s="13">
        <f ca="1">ROUNDDOWN(IF($U330=1,G330,0)+IF($U330=2,N330*R_/$T330,0)+IF($U330=3,G330-(G330-N330)*($S330-R_)/($S330-$T330),0),)</f>
        <v>0</v>
      </c>
      <c r="X330" s="13">
        <f ca="1">ROUNDDOWN(IF($U330=1,H330,0)+IF($U330=2,O330*R_/$T330,0)+IF($U330=3,H330-(H330-O330)*($S330-R_)/($S330-$T330),0),)</f>
        <v>2035</v>
      </c>
      <c r="Y330" s="10">
        <f ca="1">ROUNDDOWN(IF($U330=1,J330,0)+IF($U330=2,Q330*R_/$T330,0)+IF($U330=3,IF(J330-(J330-Q330)*($S330-R_)/($S330-$T330)&gt;J330,J330,J330-(J330-Q330)*($S330-R_)/($S330-$T330)),0),)</f>
        <v>0</v>
      </c>
      <c r="Z330" s="10">
        <f ca="1">ROUNDDOWN(IF($U330=1,L330,0)+IF($U330=2,R330*R_/$T330,0)+IF($U330=3,L330-(L330-R330)*($S330-R_)/($S330-$T330),0),)</f>
        <v>659</v>
      </c>
      <c r="AA330" s="13">
        <f t="shared" ca="1" si="46"/>
        <v>0</v>
      </c>
      <c r="AB330" s="45">
        <f t="shared" ca="1" si="47"/>
        <v>2694</v>
      </c>
    </row>
    <row r="331" spans="1:28" x14ac:dyDescent="0.3">
      <c r="A331" s="13">
        <v>326</v>
      </c>
      <c r="B331" s="13">
        <f t="shared" ca="1" si="49"/>
        <v>0</v>
      </c>
      <c r="C331" s="13">
        <f ca="1">FLOOR(V330+Y330*Лист1!$B$2,1)</f>
        <v>0</v>
      </c>
      <c r="D331" s="12">
        <f t="shared" ca="1" si="48"/>
        <v>0</v>
      </c>
      <c r="E331" s="12">
        <f t="shared" ca="1" si="42"/>
        <v>2694</v>
      </c>
      <c r="F331" s="13">
        <f ca="1">ROUNDDOWN(C331*Лист1!$B$6+RAND(),)</f>
        <v>0</v>
      </c>
      <c r="G331" s="18">
        <f ca="1">ROUNDDOWN(D331*Лист1!$B$6+RAND(),)</f>
        <v>0</v>
      </c>
      <c r="H331" s="18">
        <f ca="1">ROUNDDOWN(E331*Лист1!$B$6+RAND(),)</f>
        <v>2155</v>
      </c>
      <c r="I331" s="13">
        <f ca="1">FLOOR(G331/2*Fert,1)</f>
        <v>0</v>
      </c>
      <c r="J331" s="19">
        <f ca="1">ROUNDDOWN((I331-G331)*Лист1!$B$7+RAND(),)</f>
        <v>0</v>
      </c>
      <c r="K331" s="13">
        <f t="shared" ca="1" si="43"/>
        <v>3232</v>
      </c>
      <c r="L331" s="19">
        <f ca="1">ROUNDDOWN((K331-H331)*Лист1!$B$7+RAND(),)</f>
        <v>754</v>
      </c>
      <c r="M331" s="13">
        <f ca="1">ROUNDDOWN(F331*Лист1!$B$11+RAND(),)</f>
        <v>0</v>
      </c>
      <c r="N331" s="13">
        <f ca="1">ROUNDDOWN(G331*Лист1!$B$10+RAND(),)</f>
        <v>0</v>
      </c>
      <c r="O331" s="13">
        <f ca="1">ROUNDDOWN(H331*Лист1!$B$10+RAND(),)</f>
        <v>1680</v>
      </c>
      <c r="P331" s="24">
        <f ca="1">IFERROR(IF((C_child+assist*F331/J331)&gt;1,1,C_child+assist*F331/J331),0)</f>
        <v>0</v>
      </c>
      <c r="Q331" s="13">
        <f t="shared" ca="1" si="44"/>
        <v>0</v>
      </c>
      <c r="R331" s="13">
        <f ca="1">ROUNDDOWN(L331*Лист1!$B$12+RAND(),)</f>
        <v>377</v>
      </c>
      <c r="S331" s="12">
        <f ca="1">F331*Лист1!$B$8+G331*Лист1!$B$8+J331*Лист1!$B$9+H331*Лист1!$B$8+L331*Лист1!$B$9</f>
        <v>72190</v>
      </c>
      <c r="T331" s="12">
        <f ca="1">M331*Лист1!$B$8+N331*Лист1!$B$8+Q331*Лист1!$B$9+O331*Лист1!$B$8+$R$5*Лист1!$B$9</f>
        <v>51550</v>
      </c>
      <c r="U331" s="12">
        <f t="shared" ca="1" si="45"/>
        <v>3</v>
      </c>
      <c r="V331" s="13">
        <f ca="1">ROUNDDOWN(IF($U331=1,F331,0)+IF($U331=2,M331*R_/$T331,0)+IF($U331=3,F331-(F331-M331)*($S331-R_)/($S331-$T331),0),)</f>
        <v>0</v>
      </c>
      <c r="W331" s="13">
        <f ca="1">ROUNDDOWN(IF($U331=1,G331,0)+IF($U331=2,N331*R_/$T331,0)+IF($U331=3,G331-(G331-N331)*($S331-R_)/($S331-$T331),0),)</f>
        <v>0</v>
      </c>
      <c r="X331" s="13">
        <f ca="1">ROUNDDOWN(IF($U331=1,H331,0)+IF($U331=2,O331*R_/$T331,0)+IF($U331=3,H331-(H331-O331)*($S331-R_)/($S331-$T331),0),)</f>
        <v>2035</v>
      </c>
      <c r="Y331" s="10">
        <f ca="1">ROUNDDOWN(IF($U331=1,J331,0)+IF($U331=2,Q331*R_/$T331,0)+IF($U331=3,IF(J331-(J331-Q331)*($S331-R_)/($S331-$T331)&gt;J331,J331,J331-(J331-Q331)*($S331-R_)/($S331-$T331)),0),)</f>
        <v>0</v>
      </c>
      <c r="Z331" s="10">
        <f ca="1">ROUNDDOWN(IF($U331=1,L331,0)+IF($U331=2,R331*R_/$T331,0)+IF($U331=3,L331-(L331-R331)*($S331-R_)/($S331-$T331),0),)</f>
        <v>659</v>
      </c>
      <c r="AA331" s="13">
        <f t="shared" ca="1" si="46"/>
        <v>0</v>
      </c>
      <c r="AB331" s="45">
        <f t="shared" ca="1" si="47"/>
        <v>2694</v>
      </c>
    </row>
    <row r="332" spans="1:28" x14ac:dyDescent="0.3">
      <c r="A332" s="13">
        <v>327</v>
      </c>
      <c r="B332" s="13">
        <f t="shared" ca="1" si="49"/>
        <v>0</v>
      </c>
      <c r="C332" s="13">
        <f ca="1">FLOOR(V331+Y331*Лист1!$B$2,1)</f>
        <v>0</v>
      </c>
      <c r="D332" s="12">
        <f t="shared" ca="1" si="48"/>
        <v>0</v>
      </c>
      <c r="E332" s="12">
        <f t="shared" ca="1" si="42"/>
        <v>2694</v>
      </c>
      <c r="F332" s="13">
        <f ca="1">ROUNDDOWN(C332*Лист1!$B$6+RAND(),)</f>
        <v>0</v>
      </c>
      <c r="G332" s="18">
        <f ca="1">ROUNDDOWN(D332*Лист1!$B$6+RAND(),)</f>
        <v>0</v>
      </c>
      <c r="H332" s="18">
        <f ca="1">ROUNDDOWN(E332*Лист1!$B$6+RAND(),)</f>
        <v>2155</v>
      </c>
      <c r="I332" s="13">
        <f ca="1">FLOOR(G332/2*Fert,1)</f>
        <v>0</v>
      </c>
      <c r="J332" s="19">
        <f ca="1">ROUNDDOWN((I332-G332)*Лист1!$B$7+RAND(),)</f>
        <v>0</v>
      </c>
      <c r="K332" s="13">
        <f t="shared" ca="1" si="43"/>
        <v>3232</v>
      </c>
      <c r="L332" s="19">
        <f ca="1">ROUNDDOWN((K332-H332)*Лист1!$B$7+RAND(),)</f>
        <v>754</v>
      </c>
      <c r="M332" s="13">
        <f ca="1">ROUNDDOWN(F332*Лист1!$B$11+RAND(),)</f>
        <v>0</v>
      </c>
      <c r="N332" s="13">
        <f ca="1">ROUNDDOWN(G332*Лист1!$B$10+RAND(),)</f>
        <v>0</v>
      </c>
      <c r="O332" s="13">
        <f ca="1">ROUNDDOWN(H332*Лист1!$B$10+RAND(),)</f>
        <v>1681</v>
      </c>
      <c r="P332" s="24">
        <f ca="1">IFERROR(IF((C_child+assist*F332/J332)&gt;1,1,C_child+assist*F332/J332),0)</f>
        <v>0</v>
      </c>
      <c r="Q332" s="13">
        <f t="shared" ca="1" si="44"/>
        <v>0</v>
      </c>
      <c r="R332" s="13">
        <f ca="1">ROUNDDOWN(L332*Лист1!$B$12+RAND(),)</f>
        <v>377</v>
      </c>
      <c r="S332" s="12">
        <f ca="1">F332*Лист1!$B$8+G332*Лист1!$B$8+J332*Лист1!$B$9+H332*Лист1!$B$8+L332*Лист1!$B$9</f>
        <v>72190</v>
      </c>
      <c r="T332" s="12">
        <f ca="1">M332*Лист1!$B$8+N332*Лист1!$B$8+Q332*Лист1!$B$9+O332*Лист1!$B$8+$R$5*Лист1!$B$9</f>
        <v>51580</v>
      </c>
      <c r="U332" s="12">
        <f t="shared" ca="1" si="45"/>
        <v>3</v>
      </c>
      <c r="V332" s="13">
        <f ca="1">ROUNDDOWN(IF($U332=1,F332,0)+IF($U332=2,M332*R_/$T332,0)+IF($U332=3,F332-(F332-M332)*($S332-R_)/($S332-$T332),0),)</f>
        <v>0</v>
      </c>
      <c r="W332" s="13">
        <f ca="1">ROUNDDOWN(IF($U332=1,G332,0)+IF($U332=2,N332*R_/$T332,0)+IF($U332=3,G332-(G332-N332)*($S332-R_)/($S332-$T332),0),)</f>
        <v>0</v>
      </c>
      <c r="X332" s="13">
        <f ca="1">ROUNDDOWN(IF($U332=1,H332,0)+IF($U332=2,O332*R_/$T332,0)+IF($U332=3,H332-(H332-O332)*($S332-R_)/($S332-$T332),0),)</f>
        <v>2035</v>
      </c>
      <c r="Y332" s="10">
        <f ca="1">ROUNDDOWN(IF($U332=1,J332,0)+IF($U332=2,Q332*R_/$T332,0)+IF($U332=3,IF(J332-(J332-Q332)*($S332-R_)/($S332-$T332)&gt;J332,J332,J332-(J332-Q332)*($S332-R_)/($S332-$T332)),0),)</f>
        <v>0</v>
      </c>
      <c r="Z332" s="10">
        <f ca="1">ROUNDDOWN(IF($U332=1,L332,0)+IF($U332=2,R332*R_/$T332,0)+IF($U332=3,L332-(L332-R332)*($S332-R_)/($S332-$T332),0),)</f>
        <v>659</v>
      </c>
      <c r="AA332" s="13">
        <f t="shared" ca="1" si="46"/>
        <v>0</v>
      </c>
      <c r="AB332" s="45">
        <f t="shared" ca="1" si="47"/>
        <v>2694</v>
      </c>
    </row>
    <row r="333" spans="1:28" x14ac:dyDescent="0.3">
      <c r="A333" s="13">
        <v>328</v>
      </c>
      <c r="B333" s="13">
        <f t="shared" ca="1" si="49"/>
        <v>0</v>
      </c>
      <c r="C333" s="13">
        <f ca="1">FLOOR(V332+Y332*Лист1!$B$2,1)</f>
        <v>0</v>
      </c>
      <c r="D333" s="12">
        <f t="shared" ca="1" si="48"/>
        <v>0</v>
      </c>
      <c r="E333" s="12">
        <f t="shared" ca="1" si="42"/>
        <v>2694</v>
      </c>
      <c r="F333" s="13">
        <f ca="1">ROUNDDOWN(C333*Лист1!$B$6+RAND(),)</f>
        <v>0</v>
      </c>
      <c r="G333" s="18">
        <f ca="1">ROUNDDOWN(D333*Лист1!$B$6+RAND(),)</f>
        <v>0</v>
      </c>
      <c r="H333" s="18">
        <f ca="1">ROUNDDOWN(E333*Лист1!$B$6+RAND(),)</f>
        <v>2155</v>
      </c>
      <c r="I333" s="13">
        <f ca="1">FLOOR(G333/2*Fert,1)</f>
        <v>0</v>
      </c>
      <c r="J333" s="19">
        <f ca="1">ROUNDDOWN((I333-G333)*Лист1!$B$7+RAND(),)</f>
        <v>0</v>
      </c>
      <c r="K333" s="13">
        <f t="shared" ca="1" si="43"/>
        <v>3232</v>
      </c>
      <c r="L333" s="19">
        <f ca="1">ROUNDDOWN((K333-H333)*Лист1!$B$7+RAND(),)</f>
        <v>754</v>
      </c>
      <c r="M333" s="13">
        <f ca="1">ROUNDDOWN(F333*Лист1!$B$11+RAND(),)</f>
        <v>0</v>
      </c>
      <c r="N333" s="13">
        <f ca="1">ROUNDDOWN(G333*Лист1!$B$10+RAND(),)</f>
        <v>0</v>
      </c>
      <c r="O333" s="13">
        <f ca="1">ROUNDDOWN(H333*Лист1!$B$10+RAND(),)</f>
        <v>1681</v>
      </c>
      <c r="P333" s="24">
        <f ca="1">IFERROR(IF((C_child+assist*F333/J333)&gt;1,1,C_child+assist*F333/J333),0)</f>
        <v>0</v>
      </c>
      <c r="Q333" s="13">
        <f t="shared" ca="1" si="44"/>
        <v>0</v>
      </c>
      <c r="R333" s="13">
        <f ca="1">ROUNDDOWN(L333*Лист1!$B$12+RAND(),)</f>
        <v>377</v>
      </c>
      <c r="S333" s="12">
        <f ca="1">F333*Лист1!$B$8+G333*Лист1!$B$8+J333*Лист1!$B$9+H333*Лист1!$B$8+L333*Лист1!$B$9</f>
        <v>72190</v>
      </c>
      <c r="T333" s="12">
        <f ca="1">M333*Лист1!$B$8+N333*Лист1!$B$8+Q333*Лист1!$B$9+O333*Лист1!$B$8+$R$5*Лист1!$B$9</f>
        <v>51580</v>
      </c>
      <c r="U333" s="12">
        <f t="shared" ca="1" si="45"/>
        <v>3</v>
      </c>
      <c r="V333" s="13">
        <f ca="1">ROUNDDOWN(IF($U333=1,F333,0)+IF($U333=2,M333*R_/$T333,0)+IF($U333=3,F333-(F333-M333)*($S333-R_)/($S333-$T333),0),)</f>
        <v>0</v>
      </c>
      <c r="W333" s="13">
        <f ca="1">ROUNDDOWN(IF($U333=1,G333,0)+IF($U333=2,N333*R_/$T333,0)+IF($U333=3,G333-(G333-N333)*($S333-R_)/($S333-$T333),0),)</f>
        <v>0</v>
      </c>
      <c r="X333" s="13">
        <f ca="1">ROUNDDOWN(IF($U333=1,H333,0)+IF($U333=2,O333*R_/$T333,0)+IF($U333=3,H333-(H333-O333)*($S333-R_)/($S333-$T333),0),)</f>
        <v>2035</v>
      </c>
      <c r="Y333" s="10">
        <f ca="1">ROUNDDOWN(IF($U333=1,J333,0)+IF($U333=2,Q333*R_/$T333,0)+IF($U333=3,IF(J333-(J333-Q333)*($S333-R_)/($S333-$T333)&gt;J333,J333,J333-(J333-Q333)*($S333-R_)/($S333-$T333)),0),)</f>
        <v>0</v>
      </c>
      <c r="Z333" s="10">
        <f ca="1">ROUNDDOWN(IF($U333=1,L333,0)+IF($U333=2,R333*R_/$T333,0)+IF($U333=3,L333-(L333-R333)*($S333-R_)/($S333-$T333),0),)</f>
        <v>659</v>
      </c>
      <c r="AA333" s="13">
        <f t="shared" ca="1" si="46"/>
        <v>0</v>
      </c>
      <c r="AB333" s="45">
        <f t="shared" ca="1" si="47"/>
        <v>2694</v>
      </c>
    </row>
    <row r="334" spans="1:28" x14ac:dyDescent="0.3">
      <c r="A334" s="13">
        <v>329</v>
      </c>
      <c r="B334" s="13">
        <f t="shared" ca="1" si="49"/>
        <v>0</v>
      </c>
      <c r="C334" s="13">
        <f ca="1">FLOOR(V333+Y333*Лист1!$B$2,1)</f>
        <v>0</v>
      </c>
      <c r="D334" s="12">
        <f t="shared" ca="1" si="48"/>
        <v>0</v>
      </c>
      <c r="E334" s="12">
        <f t="shared" ca="1" si="42"/>
        <v>2694</v>
      </c>
      <c r="F334" s="13">
        <f ca="1">ROUNDDOWN(C334*Лист1!$B$6+RAND(),)</f>
        <v>0</v>
      </c>
      <c r="G334" s="18">
        <f ca="1">ROUNDDOWN(D334*Лист1!$B$6+RAND(),)</f>
        <v>0</v>
      </c>
      <c r="H334" s="18">
        <f ca="1">ROUNDDOWN(E334*Лист1!$B$6+RAND(),)</f>
        <v>2155</v>
      </c>
      <c r="I334" s="13">
        <f ca="1">FLOOR(G334/2*Fert,1)</f>
        <v>0</v>
      </c>
      <c r="J334" s="19">
        <f ca="1">ROUNDDOWN((I334-G334)*Лист1!$B$7+RAND(),)</f>
        <v>0</v>
      </c>
      <c r="K334" s="13">
        <f t="shared" ca="1" si="43"/>
        <v>3232</v>
      </c>
      <c r="L334" s="19">
        <f ca="1">ROUNDDOWN((K334-H334)*Лист1!$B$7+RAND(),)</f>
        <v>753</v>
      </c>
      <c r="M334" s="13">
        <f ca="1">ROUNDDOWN(F334*Лист1!$B$11+RAND(),)</f>
        <v>0</v>
      </c>
      <c r="N334" s="13">
        <f ca="1">ROUNDDOWN(G334*Лист1!$B$10+RAND(),)</f>
        <v>0</v>
      </c>
      <c r="O334" s="13">
        <f ca="1">ROUNDDOWN(H334*Лист1!$B$10+RAND(),)</f>
        <v>1681</v>
      </c>
      <c r="P334" s="24">
        <f ca="1">IFERROR(IF((C_child+assist*F334/J334)&gt;1,1,C_child+assist*F334/J334),0)</f>
        <v>0</v>
      </c>
      <c r="Q334" s="13">
        <f t="shared" ca="1" si="44"/>
        <v>0</v>
      </c>
      <c r="R334" s="13">
        <f ca="1">ROUNDDOWN(L334*Лист1!$B$12+RAND(),)</f>
        <v>376</v>
      </c>
      <c r="S334" s="12">
        <f ca="1">F334*Лист1!$B$8+G334*Лист1!$B$8+J334*Лист1!$B$9+H334*Лист1!$B$8+L334*Лист1!$B$9</f>
        <v>72180</v>
      </c>
      <c r="T334" s="12">
        <f ca="1">M334*Лист1!$B$8+N334*Лист1!$B$8+Q334*Лист1!$B$9+O334*Лист1!$B$8+$R$5*Лист1!$B$9</f>
        <v>51580</v>
      </c>
      <c r="U334" s="12">
        <f t="shared" ca="1" si="45"/>
        <v>3</v>
      </c>
      <c r="V334" s="13">
        <f ca="1">ROUNDDOWN(IF($U334=1,F334,0)+IF($U334=2,M334*R_/$T334,0)+IF($U334=3,F334-(F334-M334)*($S334-R_)/($S334-$T334),0),)</f>
        <v>0</v>
      </c>
      <c r="W334" s="13">
        <f ca="1">ROUNDDOWN(IF($U334=1,G334,0)+IF($U334=2,N334*R_/$T334,0)+IF($U334=3,G334-(G334-N334)*($S334-R_)/($S334-$T334),0),)</f>
        <v>0</v>
      </c>
      <c r="X334" s="13">
        <f ca="1">ROUNDDOWN(IF($U334=1,H334,0)+IF($U334=2,O334*R_/$T334,0)+IF($U334=3,H334-(H334-O334)*($S334-R_)/($S334-$T334),0),)</f>
        <v>2035</v>
      </c>
      <c r="Y334" s="10">
        <f ca="1">ROUNDDOWN(IF($U334=1,J334,0)+IF($U334=2,Q334*R_/$T334,0)+IF($U334=3,IF(J334-(J334-Q334)*($S334-R_)/($S334-$T334)&gt;J334,J334,J334-(J334-Q334)*($S334-R_)/($S334-$T334)),0),)</f>
        <v>0</v>
      </c>
      <c r="Z334" s="10">
        <f ca="1">ROUNDDOWN(IF($U334=1,L334,0)+IF($U334=2,R334*R_/$T334,0)+IF($U334=3,L334-(L334-R334)*($S334-R_)/($S334-$T334),0),)</f>
        <v>658</v>
      </c>
      <c r="AA334" s="13">
        <f t="shared" ca="1" si="46"/>
        <v>0</v>
      </c>
      <c r="AB334" s="45">
        <f t="shared" ca="1" si="47"/>
        <v>2693</v>
      </c>
    </row>
    <row r="335" spans="1:28" x14ac:dyDescent="0.3">
      <c r="A335" s="13">
        <v>330</v>
      </c>
      <c r="B335" s="13">
        <f t="shared" ca="1" si="49"/>
        <v>0</v>
      </c>
      <c r="C335" s="13">
        <f ca="1">FLOOR(V334+Y334*Лист1!$B$2,1)</f>
        <v>0</v>
      </c>
      <c r="D335" s="12">
        <f t="shared" ca="1" si="48"/>
        <v>0</v>
      </c>
      <c r="E335" s="12">
        <f t="shared" ca="1" si="42"/>
        <v>2693</v>
      </c>
      <c r="F335" s="13">
        <f ca="1">ROUNDDOWN(C335*Лист1!$B$6+RAND(),)</f>
        <v>0</v>
      </c>
      <c r="G335" s="18">
        <f ca="1">ROUNDDOWN(D335*Лист1!$B$6+RAND(),)</f>
        <v>0</v>
      </c>
      <c r="H335" s="18">
        <f ca="1">ROUNDDOWN(E335*Лист1!$B$6+RAND(),)</f>
        <v>2154</v>
      </c>
      <c r="I335" s="13">
        <f ca="1">FLOOR(G335/2*Fert,1)</f>
        <v>0</v>
      </c>
      <c r="J335" s="19">
        <f ca="1">ROUNDDOWN((I335-G335)*Лист1!$B$7+RAND(),)</f>
        <v>0</v>
      </c>
      <c r="K335" s="13">
        <f t="shared" ca="1" si="43"/>
        <v>3231</v>
      </c>
      <c r="L335" s="19">
        <f ca="1">ROUNDDOWN((K335-H335)*Лист1!$B$7+RAND(),)</f>
        <v>754</v>
      </c>
      <c r="M335" s="13">
        <f ca="1">ROUNDDOWN(F335*Лист1!$B$11+RAND(),)</f>
        <v>0</v>
      </c>
      <c r="N335" s="13">
        <f ca="1">ROUNDDOWN(G335*Лист1!$B$10+RAND(),)</f>
        <v>0</v>
      </c>
      <c r="O335" s="13">
        <f ca="1">ROUNDDOWN(H335*Лист1!$B$10+RAND(),)</f>
        <v>1680</v>
      </c>
      <c r="P335" s="24">
        <f ca="1">IFERROR(IF((C_child+assist*F335/J335)&gt;1,1,C_child+assist*F335/J335),0)</f>
        <v>0</v>
      </c>
      <c r="Q335" s="13">
        <f t="shared" ca="1" si="44"/>
        <v>0</v>
      </c>
      <c r="R335" s="13">
        <f ca="1">ROUNDDOWN(L335*Лист1!$B$12+RAND(),)</f>
        <v>377</v>
      </c>
      <c r="S335" s="12">
        <f ca="1">F335*Лист1!$B$8+G335*Лист1!$B$8+J335*Лист1!$B$9+H335*Лист1!$B$8+L335*Лист1!$B$9</f>
        <v>72160</v>
      </c>
      <c r="T335" s="12">
        <f ca="1">M335*Лист1!$B$8+N335*Лист1!$B$8+Q335*Лист1!$B$9+O335*Лист1!$B$8+$R$5*Лист1!$B$9</f>
        <v>51550</v>
      </c>
      <c r="U335" s="12">
        <f t="shared" ca="1" si="45"/>
        <v>3</v>
      </c>
      <c r="V335" s="13">
        <f ca="1">ROUNDDOWN(IF($U335=1,F335,0)+IF($U335=2,M335*R_/$T335,0)+IF($U335=3,F335-(F335-M335)*($S335-R_)/($S335-$T335),0),)</f>
        <v>0</v>
      </c>
      <c r="W335" s="13">
        <f ca="1">ROUNDDOWN(IF($U335=1,G335,0)+IF($U335=2,N335*R_/$T335,0)+IF($U335=3,G335-(G335-N335)*($S335-R_)/($S335-$T335),0),)</f>
        <v>0</v>
      </c>
      <c r="X335" s="13">
        <f ca="1">ROUNDDOWN(IF($U335=1,H335,0)+IF($U335=2,O335*R_/$T335,0)+IF($U335=3,H335-(H335-O335)*($S335-R_)/($S335-$T335),0),)</f>
        <v>2035</v>
      </c>
      <c r="Y335" s="10">
        <f ca="1">ROUNDDOWN(IF($U335=1,J335,0)+IF($U335=2,Q335*R_/$T335,0)+IF($U335=3,IF(J335-(J335-Q335)*($S335-R_)/($S335-$T335)&gt;J335,J335,J335-(J335-Q335)*($S335-R_)/($S335-$T335)),0),)</f>
        <v>0</v>
      </c>
      <c r="Z335" s="10">
        <f ca="1">ROUNDDOWN(IF($U335=1,L335,0)+IF($U335=2,R335*R_/$T335,0)+IF($U335=3,L335-(L335-R335)*($S335-R_)/($S335-$T335),0),)</f>
        <v>659</v>
      </c>
      <c r="AA335" s="13">
        <f t="shared" ca="1" si="46"/>
        <v>0</v>
      </c>
      <c r="AB335" s="45">
        <f t="shared" ca="1" si="47"/>
        <v>2694</v>
      </c>
    </row>
    <row r="336" spans="1:28" x14ac:dyDescent="0.3">
      <c r="A336" s="13">
        <v>331</v>
      </c>
      <c r="B336" s="13">
        <f t="shared" ca="1" si="49"/>
        <v>0</v>
      </c>
      <c r="C336" s="13">
        <f ca="1">FLOOR(V335+Y335*Лист1!$B$2,1)</f>
        <v>0</v>
      </c>
      <c r="D336" s="12">
        <f t="shared" ca="1" si="48"/>
        <v>0</v>
      </c>
      <c r="E336" s="12">
        <f t="shared" ca="1" si="42"/>
        <v>2694</v>
      </c>
      <c r="F336" s="13">
        <f ca="1">ROUNDDOWN(C336*Лист1!$B$6+RAND(),)</f>
        <v>0</v>
      </c>
      <c r="G336" s="18">
        <f ca="1">ROUNDDOWN(D336*Лист1!$B$6+RAND(),)</f>
        <v>0</v>
      </c>
      <c r="H336" s="18">
        <f ca="1">ROUNDDOWN(E336*Лист1!$B$6+RAND(),)</f>
        <v>2156</v>
      </c>
      <c r="I336" s="13">
        <f ca="1">FLOOR(G336/2*Fert,1)</f>
        <v>0</v>
      </c>
      <c r="J336" s="19">
        <f ca="1">ROUNDDOWN((I336-G336)*Лист1!$B$7+RAND(),)</f>
        <v>0</v>
      </c>
      <c r="K336" s="13">
        <f t="shared" ca="1" si="43"/>
        <v>3234</v>
      </c>
      <c r="L336" s="19">
        <f ca="1">ROUNDDOWN((K336-H336)*Лист1!$B$7+RAND(),)</f>
        <v>755</v>
      </c>
      <c r="M336" s="13">
        <f ca="1">ROUNDDOWN(F336*Лист1!$B$11+RAND(),)</f>
        <v>0</v>
      </c>
      <c r="N336" s="13">
        <f ca="1">ROUNDDOWN(G336*Лист1!$B$10+RAND(),)</f>
        <v>0</v>
      </c>
      <c r="O336" s="13">
        <f ca="1">ROUNDDOWN(H336*Лист1!$B$10+RAND(),)</f>
        <v>1682</v>
      </c>
      <c r="P336" s="24">
        <f ca="1">IFERROR(IF((C_child+assist*F336/J336)&gt;1,1,C_child+assist*F336/J336),0)</f>
        <v>0</v>
      </c>
      <c r="Q336" s="13">
        <f t="shared" ca="1" si="44"/>
        <v>0</v>
      </c>
      <c r="R336" s="13">
        <f ca="1">ROUNDDOWN(L336*Лист1!$B$12+RAND(),)</f>
        <v>377</v>
      </c>
      <c r="S336" s="12">
        <f ca="1">F336*Лист1!$B$8+G336*Лист1!$B$8+J336*Лист1!$B$9+H336*Лист1!$B$8+L336*Лист1!$B$9</f>
        <v>72230</v>
      </c>
      <c r="T336" s="12">
        <f ca="1">M336*Лист1!$B$8+N336*Лист1!$B$8+Q336*Лист1!$B$9+O336*Лист1!$B$8+$R$5*Лист1!$B$9</f>
        <v>51610</v>
      </c>
      <c r="U336" s="12">
        <f t="shared" ca="1" si="45"/>
        <v>3</v>
      </c>
      <c r="V336" s="13">
        <f ca="1">ROUNDDOWN(IF($U336=1,F336,0)+IF($U336=2,M336*R_/$T336,0)+IF($U336=3,F336-(F336-M336)*($S336-R_)/($S336-$T336),0),)</f>
        <v>0</v>
      </c>
      <c r="W336" s="13">
        <f ca="1">ROUNDDOWN(IF($U336=1,G336,0)+IF($U336=2,N336*R_/$T336,0)+IF($U336=3,G336-(G336-N336)*($S336-R_)/($S336-$T336),0),)</f>
        <v>0</v>
      </c>
      <c r="X336" s="13">
        <f ca="1">ROUNDDOWN(IF($U336=1,H336,0)+IF($U336=2,O336*R_/$T336,0)+IF($U336=3,H336-(H336-O336)*($S336-R_)/($S336-$T336),0),)</f>
        <v>2035</v>
      </c>
      <c r="Y336" s="10">
        <f ca="1">ROUNDDOWN(IF($U336=1,J336,0)+IF($U336=2,Q336*R_/$T336,0)+IF($U336=3,IF(J336-(J336-Q336)*($S336-R_)/($S336-$T336)&gt;J336,J336,J336-(J336-Q336)*($S336-R_)/($S336-$T336)),0),)</f>
        <v>0</v>
      </c>
      <c r="Z336" s="10">
        <f ca="1">ROUNDDOWN(IF($U336=1,L336,0)+IF($U336=2,R336*R_/$T336,0)+IF($U336=3,L336-(L336-R336)*($S336-R_)/($S336-$T336),0),)</f>
        <v>659</v>
      </c>
      <c r="AA336" s="13">
        <f t="shared" ca="1" si="46"/>
        <v>0</v>
      </c>
      <c r="AB336" s="45">
        <f t="shared" ca="1" si="47"/>
        <v>2694</v>
      </c>
    </row>
    <row r="337" spans="1:28" x14ac:dyDescent="0.3">
      <c r="A337" s="13">
        <v>332</v>
      </c>
      <c r="B337" s="13">
        <f t="shared" ca="1" si="49"/>
        <v>0</v>
      </c>
      <c r="C337" s="13">
        <f ca="1">FLOOR(V336+Y336*Лист1!$B$2,1)</f>
        <v>0</v>
      </c>
      <c r="D337" s="12">
        <f t="shared" ca="1" si="48"/>
        <v>0</v>
      </c>
      <c r="E337" s="12">
        <f t="shared" ca="1" si="42"/>
        <v>2694</v>
      </c>
      <c r="F337" s="13">
        <f ca="1">ROUNDDOWN(C337*Лист1!$B$6+RAND(),)</f>
        <v>0</v>
      </c>
      <c r="G337" s="18">
        <f ca="1">ROUNDDOWN(D337*Лист1!$B$6+RAND(),)</f>
        <v>0</v>
      </c>
      <c r="H337" s="18">
        <f ca="1">ROUNDDOWN(E337*Лист1!$B$6+RAND(),)</f>
        <v>2155</v>
      </c>
      <c r="I337" s="13">
        <f ca="1">FLOOR(G337/2*Fert,1)</f>
        <v>0</v>
      </c>
      <c r="J337" s="19">
        <f ca="1">ROUNDDOWN((I337-G337)*Лист1!$B$7+RAND(),)</f>
        <v>0</v>
      </c>
      <c r="K337" s="13">
        <f t="shared" ca="1" si="43"/>
        <v>3232</v>
      </c>
      <c r="L337" s="19">
        <f ca="1">ROUNDDOWN((K337-H337)*Лист1!$B$7+RAND(),)</f>
        <v>754</v>
      </c>
      <c r="M337" s="13">
        <f ca="1">ROUNDDOWN(F337*Лист1!$B$11+RAND(),)</f>
        <v>0</v>
      </c>
      <c r="N337" s="13">
        <f ca="1">ROUNDDOWN(G337*Лист1!$B$10+RAND(),)</f>
        <v>0</v>
      </c>
      <c r="O337" s="13">
        <f ca="1">ROUNDDOWN(H337*Лист1!$B$10+RAND(),)</f>
        <v>1681</v>
      </c>
      <c r="P337" s="24">
        <f ca="1">IFERROR(IF((C_child+assist*F337/J337)&gt;1,1,C_child+assist*F337/J337),0)</f>
        <v>0</v>
      </c>
      <c r="Q337" s="13">
        <f t="shared" ca="1" si="44"/>
        <v>0</v>
      </c>
      <c r="R337" s="13">
        <f ca="1">ROUNDDOWN(L337*Лист1!$B$12+RAND(),)</f>
        <v>377</v>
      </c>
      <c r="S337" s="12">
        <f ca="1">F337*Лист1!$B$8+G337*Лист1!$B$8+J337*Лист1!$B$9+H337*Лист1!$B$8+L337*Лист1!$B$9</f>
        <v>72190</v>
      </c>
      <c r="T337" s="12">
        <f ca="1">M337*Лист1!$B$8+N337*Лист1!$B$8+Q337*Лист1!$B$9+O337*Лист1!$B$8+$R$5*Лист1!$B$9</f>
        <v>51580</v>
      </c>
      <c r="U337" s="12">
        <f t="shared" ca="1" si="45"/>
        <v>3</v>
      </c>
      <c r="V337" s="13">
        <f ca="1">ROUNDDOWN(IF($U337=1,F337,0)+IF($U337=2,M337*R_/$T337,0)+IF($U337=3,F337-(F337-M337)*($S337-R_)/($S337-$T337),0),)</f>
        <v>0</v>
      </c>
      <c r="W337" s="13">
        <f ca="1">ROUNDDOWN(IF($U337=1,G337,0)+IF($U337=2,N337*R_/$T337,0)+IF($U337=3,G337-(G337-N337)*($S337-R_)/($S337-$T337),0),)</f>
        <v>0</v>
      </c>
      <c r="X337" s="13">
        <f ca="1">ROUNDDOWN(IF($U337=1,H337,0)+IF($U337=2,O337*R_/$T337,0)+IF($U337=3,H337-(H337-O337)*($S337-R_)/($S337-$T337),0),)</f>
        <v>2035</v>
      </c>
      <c r="Y337" s="10">
        <f ca="1">ROUNDDOWN(IF($U337=1,J337,0)+IF($U337=2,Q337*R_/$T337,0)+IF($U337=3,IF(J337-(J337-Q337)*($S337-R_)/($S337-$T337)&gt;J337,J337,J337-(J337-Q337)*($S337-R_)/($S337-$T337)),0),)</f>
        <v>0</v>
      </c>
      <c r="Z337" s="10">
        <f ca="1">ROUNDDOWN(IF($U337=1,L337,0)+IF($U337=2,R337*R_/$T337,0)+IF($U337=3,L337-(L337-R337)*($S337-R_)/($S337-$T337),0),)</f>
        <v>659</v>
      </c>
      <c r="AA337" s="13">
        <f t="shared" ca="1" si="46"/>
        <v>0</v>
      </c>
      <c r="AB337" s="45">
        <f t="shared" ca="1" si="47"/>
        <v>2694</v>
      </c>
    </row>
    <row r="338" spans="1:28" x14ac:dyDescent="0.3">
      <c r="A338" s="13">
        <v>333</v>
      </c>
      <c r="B338" s="13">
        <f t="shared" ca="1" si="49"/>
        <v>0</v>
      </c>
      <c r="C338" s="13">
        <f ca="1">FLOOR(V337+Y337*Лист1!$B$2,1)</f>
        <v>0</v>
      </c>
      <c r="D338" s="12">
        <f t="shared" ca="1" si="48"/>
        <v>0</v>
      </c>
      <c r="E338" s="12">
        <f t="shared" ca="1" si="42"/>
        <v>2694</v>
      </c>
      <c r="F338" s="13">
        <f ca="1">ROUNDDOWN(C338*Лист1!$B$6+RAND(),)</f>
        <v>0</v>
      </c>
      <c r="G338" s="18">
        <f ca="1">ROUNDDOWN(D338*Лист1!$B$6+RAND(),)</f>
        <v>0</v>
      </c>
      <c r="H338" s="18">
        <f ca="1">ROUNDDOWN(E338*Лист1!$B$6+RAND(),)</f>
        <v>2155</v>
      </c>
      <c r="I338" s="13">
        <f ca="1">FLOOR(G338/2*Fert,1)</f>
        <v>0</v>
      </c>
      <c r="J338" s="19">
        <f ca="1">ROUNDDOWN((I338-G338)*Лист1!$B$7+RAND(),)</f>
        <v>0</v>
      </c>
      <c r="K338" s="13">
        <f t="shared" ca="1" si="43"/>
        <v>3232</v>
      </c>
      <c r="L338" s="19">
        <f ca="1">ROUNDDOWN((K338-H338)*Лист1!$B$7+RAND(),)</f>
        <v>754</v>
      </c>
      <c r="M338" s="13">
        <f ca="1">ROUNDDOWN(F338*Лист1!$B$11+RAND(),)</f>
        <v>0</v>
      </c>
      <c r="N338" s="13">
        <f ca="1">ROUNDDOWN(G338*Лист1!$B$10+RAND(),)</f>
        <v>0</v>
      </c>
      <c r="O338" s="13">
        <f ca="1">ROUNDDOWN(H338*Лист1!$B$10+RAND(),)</f>
        <v>1681</v>
      </c>
      <c r="P338" s="24">
        <f ca="1">IFERROR(IF((C_child+assist*F338/J338)&gt;1,1,C_child+assist*F338/J338),0)</f>
        <v>0</v>
      </c>
      <c r="Q338" s="13">
        <f t="shared" ca="1" si="44"/>
        <v>0</v>
      </c>
      <c r="R338" s="13">
        <f ca="1">ROUNDDOWN(L338*Лист1!$B$12+RAND(),)</f>
        <v>377</v>
      </c>
      <c r="S338" s="12">
        <f ca="1">F338*Лист1!$B$8+G338*Лист1!$B$8+J338*Лист1!$B$9+H338*Лист1!$B$8+L338*Лист1!$B$9</f>
        <v>72190</v>
      </c>
      <c r="T338" s="12">
        <f ca="1">M338*Лист1!$B$8+N338*Лист1!$B$8+Q338*Лист1!$B$9+O338*Лист1!$B$8+$R$5*Лист1!$B$9</f>
        <v>51580</v>
      </c>
      <c r="U338" s="12">
        <f t="shared" ca="1" si="45"/>
        <v>3</v>
      </c>
      <c r="V338" s="13">
        <f ca="1">ROUNDDOWN(IF($U338=1,F338,0)+IF($U338=2,M338*R_/$T338,0)+IF($U338=3,F338-(F338-M338)*($S338-R_)/($S338-$T338),0),)</f>
        <v>0</v>
      </c>
      <c r="W338" s="13">
        <f ca="1">ROUNDDOWN(IF($U338=1,G338,0)+IF($U338=2,N338*R_/$T338,0)+IF($U338=3,G338-(G338-N338)*($S338-R_)/($S338-$T338),0),)</f>
        <v>0</v>
      </c>
      <c r="X338" s="13">
        <f ca="1">ROUNDDOWN(IF($U338=1,H338,0)+IF($U338=2,O338*R_/$T338,0)+IF($U338=3,H338-(H338-O338)*($S338-R_)/($S338-$T338),0),)</f>
        <v>2035</v>
      </c>
      <c r="Y338" s="10">
        <f ca="1">ROUNDDOWN(IF($U338=1,J338,0)+IF($U338=2,Q338*R_/$T338,0)+IF($U338=3,IF(J338-(J338-Q338)*($S338-R_)/($S338-$T338)&gt;J338,J338,J338-(J338-Q338)*($S338-R_)/($S338-$T338)),0),)</f>
        <v>0</v>
      </c>
      <c r="Z338" s="10">
        <f ca="1">ROUNDDOWN(IF($U338=1,L338,0)+IF($U338=2,R338*R_/$T338,0)+IF($U338=3,L338-(L338-R338)*($S338-R_)/($S338-$T338),0),)</f>
        <v>659</v>
      </c>
      <c r="AA338" s="13">
        <f t="shared" ca="1" si="46"/>
        <v>0</v>
      </c>
      <c r="AB338" s="45">
        <f t="shared" ca="1" si="47"/>
        <v>2694</v>
      </c>
    </row>
    <row r="339" spans="1:28" x14ac:dyDescent="0.3">
      <c r="A339" s="13">
        <v>334</v>
      </c>
      <c r="B339" s="13">
        <f t="shared" ca="1" si="49"/>
        <v>0</v>
      </c>
      <c r="C339" s="13">
        <f ca="1">FLOOR(V338+Y338*Лист1!$B$2,1)</f>
        <v>0</v>
      </c>
      <c r="D339" s="12">
        <f t="shared" ca="1" si="48"/>
        <v>0</v>
      </c>
      <c r="E339" s="12">
        <f t="shared" ca="1" si="42"/>
        <v>2694</v>
      </c>
      <c r="F339" s="13">
        <f ca="1">ROUNDDOWN(C339*Лист1!$B$6+RAND(),)</f>
        <v>0</v>
      </c>
      <c r="G339" s="18">
        <f ca="1">ROUNDDOWN(D339*Лист1!$B$6+RAND(),)</f>
        <v>0</v>
      </c>
      <c r="H339" s="18">
        <f ca="1">ROUNDDOWN(E339*Лист1!$B$6+RAND(),)</f>
        <v>2155</v>
      </c>
      <c r="I339" s="13">
        <f ca="1">FLOOR(G339/2*Fert,1)</f>
        <v>0</v>
      </c>
      <c r="J339" s="19">
        <f ca="1">ROUNDDOWN((I339-G339)*Лист1!$B$7+RAND(),)</f>
        <v>0</v>
      </c>
      <c r="K339" s="13">
        <f t="shared" ca="1" si="43"/>
        <v>3232</v>
      </c>
      <c r="L339" s="19">
        <f ca="1">ROUNDDOWN((K339-H339)*Лист1!$B$7+RAND(),)</f>
        <v>754</v>
      </c>
      <c r="M339" s="13">
        <f ca="1">ROUNDDOWN(F339*Лист1!$B$11+RAND(),)</f>
        <v>0</v>
      </c>
      <c r="N339" s="13">
        <f ca="1">ROUNDDOWN(G339*Лист1!$B$10+RAND(),)</f>
        <v>0</v>
      </c>
      <c r="O339" s="13">
        <f ca="1">ROUNDDOWN(H339*Лист1!$B$10+RAND(),)</f>
        <v>1681</v>
      </c>
      <c r="P339" s="24">
        <f ca="1">IFERROR(IF((C_child+assist*F339/J339)&gt;1,1,C_child+assist*F339/J339),0)</f>
        <v>0</v>
      </c>
      <c r="Q339" s="13">
        <f t="shared" ca="1" si="44"/>
        <v>0</v>
      </c>
      <c r="R339" s="13">
        <f ca="1">ROUNDDOWN(L339*Лист1!$B$12+RAND(),)</f>
        <v>377</v>
      </c>
      <c r="S339" s="12">
        <f ca="1">F339*Лист1!$B$8+G339*Лист1!$B$8+J339*Лист1!$B$9+H339*Лист1!$B$8+L339*Лист1!$B$9</f>
        <v>72190</v>
      </c>
      <c r="T339" s="12">
        <f ca="1">M339*Лист1!$B$8+N339*Лист1!$B$8+Q339*Лист1!$B$9+O339*Лист1!$B$8+$R$5*Лист1!$B$9</f>
        <v>51580</v>
      </c>
      <c r="U339" s="12">
        <f t="shared" ca="1" si="45"/>
        <v>3</v>
      </c>
      <c r="V339" s="13">
        <f ca="1">ROUNDDOWN(IF($U339=1,F339,0)+IF($U339=2,M339*R_/$T339,0)+IF($U339=3,F339-(F339-M339)*($S339-R_)/($S339-$T339),0),)</f>
        <v>0</v>
      </c>
      <c r="W339" s="13">
        <f ca="1">ROUNDDOWN(IF($U339=1,G339,0)+IF($U339=2,N339*R_/$T339,0)+IF($U339=3,G339-(G339-N339)*($S339-R_)/($S339-$T339),0),)</f>
        <v>0</v>
      </c>
      <c r="X339" s="13">
        <f ca="1">ROUNDDOWN(IF($U339=1,H339,0)+IF($U339=2,O339*R_/$T339,0)+IF($U339=3,H339-(H339-O339)*($S339-R_)/($S339-$T339),0),)</f>
        <v>2035</v>
      </c>
      <c r="Y339" s="10">
        <f ca="1">ROUNDDOWN(IF($U339=1,J339,0)+IF($U339=2,Q339*R_/$T339,0)+IF($U339=3,IF(J339-(J339-Q339)*($S339-R_)/($S339-$T339)&gt;J339,J339,J339-(J339-Q339)*($S339-R_)/($S339-$T339)),0),)</f>
        <v>0</v>
      </c>
      <c r="Z339" s="10">
        <f ca="1">ROUNDDOWN(IF($U339=1,L339,0)+IF($U339=2,R339*R_/$T339,0)+IF($U339=3,L339-(L339-R339)*($S339-R_)/($S339-$T339),0),)</f>
        <v>659</v>
      </c>
      <c r="AA339" s="13">
        <f t="shared" ca="1" si="46"/>
        <v>0</v>
      </c>
      <c r="AB339" s="45">
        <f t="shared" ca="1" si="47"/>
        <v>2694</v>
      </c>
    </row>
    <row r="340" spans="1:28" x14ac:dyDescent="0.3">
      <c r="A340" s="13">
        <v>335</v>
      </c>
      <c r="B340" s="13">
        <f t="shared" ca="1" si="49"/>
        <v>0</v>
      </c>
      <c r="C340" s="13">
        <f ca="1">FLOOR(V339+Y339*Лист1!$B$2,1)</f>
        <v>0</v>
      </c>
      <c r="D340" s="12">
        <f t="shared" ca="1" si="48"/>
        <v>0</v>
      </c>
      <c r="E340" s="12">
        <f t="shared" ca="1" si="42"/>
        <v>2694</v>
      </c>
      <c r="F340" s="13">
        <f ca="1">ROUNDDOWN(C340*Лист1!$B$6+RAND(),)</f>
        <v>0</v>
      </c>
      <c r="G340" s="18">
        <f ca="1">ROUNDDOWN(D340*Лист1!$B$6+RAND(),)</f>
        <v>0</v>
      </c>
      <c r="H340" s="18">
        <f ca="1">ROUNDDOWN(E340*Лист1!$B$6+RAND(),)</f>
        <v>2156</v>
      </c>
      <c r="I340" s="13">
        <f ca="1">FLOOR(G340/2*Fert,1)</f>
        <v>0</v>
      </c>
      <c r="J340" s="19">
        <f ca="1">ROUNDDOWN((I340-G340)*Лист1!$B$7+RAND(),)</f>
        <v>0</v>
      </c>
      <c r="K340" s="13">
        <f t="shared" ca="1" si="43"/>
        <v>3234</v>
      </c>
      <c r="L340" s="19">
        <f ca="1">ROUNDDOWN((K340-H340)*Лист1!$B$7+RAND(),)</f>
        <v>755</v>
      </c>
      <c r="M340" s="13">
        <f ca="1">ROUNDDOWN(F340*Лист1!$B$11+RAND(),)</f>
        <v>0</v>
      </c>
      <c r="N340" s="13">
        <f ca="1">ROUNDDOWN(G340*Лист1!$B$10+RAND(),)</f>
        <v>0</v>
      </c>
      <c r="O340" s="13">
        <f ca="1">ROUNDDOWN(H340*Лист1!$B$10+RAND(),)</f>
        <v>1682</v>
      </c>
      <c r="P340" s="24">
        <f ca="1">IFERROR(IF((C_child+assist*F340/J340)&gt;1,1,C_child+assist*F340/J340),0)</f>
        <v>0</v>
      </c>
      <c r="Q340" s="13">
        <f t="shared" ca="1" si="44"/>
        <v>0</v>
      </c>
      <c r="R340" s="13">
        <f ca="1">ROUNDDOWN(L340*Лист1!$B$12+RAND(),)</f>
        <v>378</v>
      </c>
      <c r="S340" s="12">
        <f ca="1">F340*Лист1!$B$8+G340*Лист1!$B$8+J340*Лист1!$B$9+H340*Лист1!$B$8+L340*Лист1!$B$9</f>
        <v>72230</v>
      </c>
      <c r="T340" s="12">
        <f ca="1">M340*Лист1!$B$8+N340*Лист1!$B$8+Q340*Лист1!$B$9+O340*Лист1!$B$8+$R$5*Лист1!$B$9</f>
        <v>51610</v>
      </c>
      <c r="U340" s="12">
        <f t="shared" ca="1" si="45"/>
        <v>3</v>
      </c>
      <c r="V340" s="13">
        <f ca="1">ROUNDDOWN(IF($U340=1,F340,0)+IF($U340=2,M340*R_/$T340,0)+IF($U340=3,F340-(F340-M340)*($S340-R_)/($S340-$T340),0),)</f>
        <v>0</v>
      </c>
      <c r="W340" s="13">
        <f ca="1">ROUNDDOWN(IF($U340=1,G340,0)+IF($U340=2,N340*R_/$T340,0)+IF($U340=3,G340-(G340-N340)*($S340-R_)/($S340-$T340),0),)</f>
        <v>0</v>
      </c>
      <c r="X340" s="13">
        <f ca="1">ROUNDDOWN(IF($U340=1,H340,0)+IF($U340=2,O340*R_/$T340,0)+IF($U340=3,H340-(H340-O340)*($S340-R_)/($S340-$T340),0),)</f>
        <v>2035</v>
      </c>
      <c r="Y340" s="10">
        <f ca="1">ROUNDDOWN(IF($U340=1,J340,0)+IF($U340=2,Q340*R_/$T340,0)+IF($U340=3,IF(J340-(J340-Q340)*($S340-R_)/($S340-$T340)&gt;J340,J340,J340-(J340-Q340)*($S340-R_)/($S340-$T340)),0),)</f>
        <v>0</v>
      </c>
      <c r="Z340" s="10">
        <f ca="1">ROUNDDOWN(IF($U340=1,L340,0)+IF($U340=2,R340*R_/$T340,0)+IF($U340=3,L340-(L340-R340)*($S340-R_)/($S340-$T340),0),)</f>
        <v>659</v>
      </c>
      <c r="AA340" s="13">
        <f t="shared" ca="1" si="46"/>
        <v>0</v>
      </c>
      <c r="AB340" s="45">
        <f t="shared" ca="1" si="47"/>
        <v>2694</v>
      </c>
    </row>
    <row r="341" spans="1:28" x14ac:dyDescent="0.3">
      <c r="A341" s="13">
        <v>336</v>
      </c>
      <c r="B341" s="13">
        <f t="shared" ca="1" si="49"/>
        <v>0</v>
      </c>
      <c r="C341" s="13">
        <f ca="1">FLOOR(V340+Y340*Лист1!$B$2,1)</f>
        <v>0</v>
      </c>
      <c r="D341" s="12">
        <f t="shared" ca="1" si="48"/>
        <v>0</v>
      </c>
      <c r="E341" s="12">
        <f t="shared" ca="1" si="42"/>
        <v>2694</v>
      </c>
      <c r="F341" s="13">
        <f ca="1">ROUNDDOWN(C341*Лист1!$B$6+RAND(),)</f>
        <v>0</v>
      </c>
      <c r="G341" s="18">
        <f ca="1">ROUNDDOWN(D341*Лист1!$B$6+RAND(),)</f>
        <v>0</v>
      </c>
      <c r="H341" s="18">
        <f ca="1">ROUNDDOWN(E341*Лист1!$B$6+RAND(),)</f>
        <v>2155</v>
      </c>
      <c r="I341" s="13">
        <f ca="1">FLOOR(G341/2*Fert,1)</f>
        <v>0</v>
      </c>
      <c r="J341" s="19">
        <f ca="1">ROUNDDOWN((I341-G341)*Лист1!$B$7+RAND(),)</f>
        <v>0</v>
      </c>
      <c r="K341" s="13">
        <f t="shared" ca="1" si="43"/>
        <v>3232</v>
      </c>
      <c r="L341" s="19">
        <f ca="1">ROUNDDOWN((K341-H341)*Лист1!$B$7+RAND(),)</f>
        <v>754</v>
      </c>
      <c r="M341" s="13">
        <f ca="1">ROUNDDOWN(F341*Лист1!$B$11+RAND(),)</f>
        <v>0</v>
      </c>
      <c r="N341" s="13">
        <f ca="1">ROUNDDOWN(G341*Лист1!$B$10+RAND(),)</f>
        <v>0</v>
      </c>
      <c r="O341" s="13">
        <f ca="1">ROUNDDOWN(H341*Лист1!$B$10+RAND(),)</f>
        <v>1681</v>
      </c>
      <c r="P341" s="24">
        <f ca="1">IFERROR(IF((C_child+assist*F341/J341)&gt;1,1,C_child+assist*F341/J341),0)</f>
        <v>0</v>
      </c>
      <c r="Q341" s="13">
        <f t="shared" ca="1" si="44"/>
        <v>0</v>
      </c>
      <c r="R341" s="13">
        <f ca="1">ROUNDDOWN(L341*Лист1!$B$12+RAND(),)</f>
        <v>377</v>
      </c>
      <c r="S341" s="12">
        <f ca="1">F341*Лист1!$B$8+G341*Лист1!$B$8+J341*Лист1!$B$9+H341*Лист1!$B$8+L341*Лист1!$B$9</f>
        <v>72190</v>
      </c>
      <c r="T341" s="12">
        <f ca="1">M341*Лист1!$B$8+N341*Лист1!$B$8+Q341*Лист1!$B$9+O341*Лист1!$B$8+$R$5*Лист1!$B$9</f>
        <v>51580</v>
      </c>
      <c r="U341" s="12">
        <f t="shared" ca="1" si="45"/>
        <v>3</v>
      </c>
      <c r="V341" s="13">
        <f ca="1">ROUNDDOWN(IF($U341=1,F341,0)+IF($U341=2,M341*R_/$T341,0)+IF($U341=3,F341-(F341-M341)*($S341-R_)/($S341-$T341),0),)</f>
        <v>0</v>
      </c>
      <c r="W341" s="13">
        <f ca="1">ROUNDDOWN(IF($U341=1,G341,0)+IF($U341=2,N341*R_/$T341,0)+IF($U341=3,G341-(G341-N341)*($S341-R_)/($S341-$T341),0),)</f>
        <v>0</v>
      </c>
      <c r="X341" s="13">
        <f ca="1">ROUNDDOWN(IF($U341=1,H341,0)+IF($U341=2,O341*R_/$T341,0)+IF($U341=3,H341-(H341-O341)*($S341-R_)/($S341-$T341),0),)</f>
        <v>2035</v>
      </c>
      <c r="Y341" s="10">
        <f ca="1">ROUNDDOWN(IF($U341=1,J341,0)+IF($U341=2,Q341*R_/$T341,0)+IF($U341=3,IF(J341-(J341-Q341)*($S341-R_)/($S341-$T341)&gt;J341,J341,J341-(J341-Q341)*($S341-R_)/($S341-$T341)),0),)</f>
        <v>0</v>
      </c>
      <c r="Z341" s="10">
        <f ca="1">ROUNDDOWN(IF($U341=1,L341,0)+IF($U341=2,R341*R_/$T341,0)+IF($U341=3,L341-(L341-R341)*($S341-R_)/($S341-$T341),0),)</f>
        <v>659</v>
      </c>
      <c r="AA341" s="13">
        <f t="shared" ca="1" si="46"/>
        <v>0</v>
      </c>
      <c r="AB341" s="45">
        <f t="shared" ca="1" si="47"/>
        <v>2694</v>
      </c>
    </row>
    <row r="342" spans="1:28" x14ac:dyDescent="0.3">
      <c r="A342" s="13">
        <v>337</v>
      </c>
      <c r="B342" s="13">
        <f t="shared" ca="1" si="49"/>
        <v>0</v>
      </c>
      <c r="C342" s="13">
        <f ca="1">FLOOR(V341+Y341*Лист1!$B$2,1)</f>
        <v>0</v>
      </c>
      <c r="D342" s="12">
        <f t="shared" ca="1" si="48"/>
        <v>0</v>
      </c>
      <c r="E342" s="12">
        <f t="shared" ca="1" si="42"/>
        <v>2694</v>
      </c>
      <c r="F342" s="13">
        <f ca="1">ROUNDDOWN(C342*Лист1!$B$6+RAND(),)</f>
        <v>0</v>
      </c>
      <c r="G342" s="18">
        <f ca="1">ROUNDDOWN(D342*Лист1!$B$6+RAND(),)</f>
        <v>0</v>
      </c>
      <c r="H342" s="18">
        <f ca="1">ROUNDDOWN(E342*Лист1!$B$6+RAND(),)</f>
        <v>2155</v>
      </c>
      <c r="I342" s="13">
        <f ca="1">FLOOR(G342/2*Fert,1)</f>
        <v>0</v>
      </c>
      <c r="J342" s="19">
        <f ca="1">ROUNDDOWN((I342-G342)*Лист1!$B$7+RAND(),)</f>
        <v>0</v>
      </c>
      <c r="K342" s="13">
        <f t="shared" ca="1" si="43"/>
        <v>3232</v>
      </c>
      <c r="L342" s="19">
        <f ca="1">ROUNDDOWN((K342-H342)*Лист1!$B$7+RAND(),)</f>
        <v>754</v>
      </c>
      <c r="M342" s="13">
        <f ca="1">ROUNDDOWN(F342*Лист1!$B$11+RAND(),)</f>
        <v>0</v>
      </c>
      <c r="N342" s="13">
        <f ca="1">ROUNDDOWN(G342*Лист1!$B$10+RAND(),)</f>
        <v>0</v>
      </c>
      <c r="O342" s="13">
        <f ca="1">ROUNDDOWN(H342*Лист1!$B$10+RAND(),)</f>
        <v>1681</v>
      </c>
      <c r="P342" s="24">
        <f ca="1">IFERROR(IF((C_child+assist*F342/J342)&gt;1,1,C_child+assist*F342/J342),0)</f>
        <v>0</v>
      </c>
      <c r="Q342" s="13">
        <f t="shared" ca="1" si="44"/>
        <v>0</v>
      </c>
      <c r="R342" s="13">
        <f ca="1">ROUNDDOWN(L342*Лист1!$B$12+RAND(),)</f>
        <v>377</v>
      </c>
      <c r="S342" s="12">
        <f ca="1">F342*Лист1!$B$8+G342*Лист1!$B$8+J342*Лист1!$B$9+H342*Лист1!$B$8+L342*Лист1!$B$9</f>
        <v>72190</v>
      </c>
      <c r="T342" s="12">
        <f ca="1">M342*Лист1!$B$8+N342*Лист1!$B$8+Q342*Лист1!$B$9+O342*Лист1!$B$8+$R$5*Лист1!$B$9</f>
        <v>51580</v>
      </c>
      <c r="U342" s="12">
        <f t="shared" ca="1" si="45"/>
        <v>3</v>
      </c>
      <c r="V342" s="13">
        <f ca="1">ROUNDDOWN(IF($U342=1,F342,0)+IF($U342=2,M342*R_/$T342,0)+IF($U342=3,F342-(F342-M342)*($S342-R_)/($S342-$T342),0),)</f>
        <v>0</v>
      </c>
      <c r="W342" s="13">
        <f ca="1">ROUNDDOWN(IF($U342=1,G342,0)+IF($U342=2,N342*R_/$T342,0)+IF($U342=3,G342-(G342-N342)*($S342-R_)/($S342-$T342),0),)</f>
        <v>0</v>
      </c>
      <c r="X342" s="13">
        <f ca="1">ROUNDDOWN(IF($U342=1,H342,0)+IF($U342=2,O342*R_/$T342,0)+IF($U342=3,H342-(H342-O342)*($S342-R_)/($S342-$T342),0),)</f>
        <v>2035</v>
      </c>
      <c r="Y342" s="10">
        <f ca="1">ROUNDDOWN(IF($U342=1,J342,0)+IF($U342=2,Q342*R_/$T342,0)+IF($U342=3,IF(J342-(J342-Q342)*($S342-R_)/($S342-$T342)&gt;J342,J342,J342-(J342-Q342)*($S342-R_)/($S342-$T342)),0),)</f>
        <v>0</v>
      </c>
      <c r="Z342" s="10">
        <f ca="1">ROUNDDOWN(IF($U342=1,L342,0)+IF($U342=2,R342*R_/$T342,0)+IF($U342=3,L342-(L342-R342)*($S342-R_)/($S342-$T342),0),)</f>
        <v>659</v>
      </c>
      <c r="AA342" s="13">
        <f t="shared" ca="1" si="46"/>
        <v>0</v>
      </c>
      <c r="AB342" s="45">
        <f t="shared" ca="1" si="47"/>
        <v>2694</v>
      </c>
    </row>
    <row r="343" spans="1:28" x14ac:dyDescent="0.3">
      <c r="A343" s="13">
        <v>338</v>
      </c>
      <c r="B343" s="13">
        <f t="shared" ca="1" si="49"/>
        <v>0</v>
      </c>
      <c r="C343" s="13">
        <f ca="1">FLOOR(V342+Y342*Лист1!$B$2,1)</f>
        <v>0</v>
      </c>
      <c r="D343" s="12">
        <f t="shared" ca="1" si="48"/>
        <v>0</v>
      </c>
      <c r="E343" s="12">
        <f t="shared" ca="1" si="42"/>
        <v>2694</v>
      </c>
      <c r="F343" s="13">
        <f ca="1">ROUNDDOWN(C343*Лист1!$B$6+RAND(),)</f>
        <v>0</v>
      </c>
      <c r="G343" s="18">
        <f ca="1">ROUNDDOWN(D343*Лист1!$B$6+RAND(),)</f>
        <v>0</v>
      </c>
      <c r="H343" s="18">
        <f ca="1">ROUNDDOWN(E343*Лист1!$B$6+RAND(),)</f>
        <v>2155</v>
      </c>
      <c r="I343" s="13">
        <f ca="1">FLOOR(G343/2*Fert,1)</f>
        <v>0</v>
      </c>
      <c r="J343" s="19">
        <f ca="1">ROUNDDOWN((I343-G343)*Лист1!$B$7+RAND(),)</f>
        <v>0</v>
      </c>
      <c r="K343" s="13">
        <f t="shared" ca="1" si="43"/>
        <v>3232</v>
      </c>
      <c r="L343" s="19">
        <f ca="1">ROUNDDOWN((K343-H343)*Лист1!$B$7+RAND(),)</f>
        <v>754</v>
      </c>
      <c r="M343" s="13">
        <f ca="1">ROUNDDOWN(F343*Лист1!$B$11+RAND(),)</f>
        <v>0</v>
      </c>
      <c r="N343" s="13">
        <f ca="1">ROUNDDOWN(G343*Лист1!$B$10+RAND(),)</f>
        <v>0</v>
      </c>
      <c r="O343" s="13">
        <f ca="1">ROUNDDOWN(H343*Лист1!$B$10+RAND(),)</f>
        <v>1681</v>
      </c>
      <c r="P343" s="24">
        <f ca="1">IFERROR(IF((C_child+assist*F343/J343)&gt;1,1,C_child+assist*F343/J343),0)</f>
        <v>0</v>
      </c>
      <c r="Q343" s="13">
        <f t="shared" ca="1" si="44"/>
        <v>0</v>
      </c>
      <c r="R343" s="13">
        <f ca="1">ROUNDDOWN(L343*Лист1!$B$12+RAND(),)</f>
        <v>377</v>
      </c>
      <c r="S343" s="12">
        <f ca="1">F343*Лист1!$B$8+G343*Лист1!$B$8+J343*Лист1!$B$9+H343*Лист1!$B$8+L343*Лист1!$B$9</f>
        <v>72190</v>
      </c>
      <c r="T343" s="12">
        <f ca="1">M343*Лист1!$B$8+N343*Лист1!$B$8+Q343*Лист1!$B$9+O343*Лист1!$B$8+$R$5*Лист1!$B$9</f>
        <v>51580</v>
      </c>
      <c r="U343" s="12">
        <f t="shared" ca="1" si="45"/>
        <v>3</v>
      </c>
      <c r="V343" s="13">
        <f ca="1">ROUNDDOWN(IF($U343=1,F343,0)+IF($U343=2,M343*R_/$T343,0)+IF($U343=3,F343-(F343-M343)*($S343-R_)/($S343-$T343),0),)</f>
        <v>0</v>
      </c>
      <c r="W343" s="13">
        <f ca="1">ROUNDDOWN(IF($U343=1,G343,0)+IF($U343=2,N343*R_/$T343,0)+IF($U343=3,G343-(G343-N343)*($S343-R_)/($S343-$T343),0),)</f>
        <v>0</v>
      </c>
      <c r="X343" s="13">
        <f ca="1">ROUNDDOWN(IF($U343=1,H343,0)+IF($U343=2,O343*R_/$T343,0)+IF($U343=3,H343-(H343-O343)*($S343-R_)/($S343-$T343),0),)</f>
        <v>2035</v>
      </c>
      <c r="Y343" s="10">
        <f ca="1">ROUNDDOWN(IF($U343=1,J343,0)+IF($U343=2,Q343*R_/$T343,0)+IF($U343=3,IF(J343-(J343-Q343)*($S343-R_)/($S343-$T343)&gt;J343,J343,J343-(J343-Q343)*($S343-R_)/($S343-$T343)),0),)</f>
        <v>0</v>
      </c>
      <c r="Z343" s="10">
        <f ca="1">ROUNDDOWN(IF($U343=1,L343,0)+IF($U343=2,R343*R_/$T343,0)+IF($U343=3,L343-(L343-R343)*($S343-R_)/($S343-$T343),0),)</f>
        <v>659</v>
      </c>
      <c r="AA343" s="13">
        <f t="shared" ca="1" si="46"/>
        <v>0</v>
      </c>
      <c r="AB343" s="45">
        <f t="shared" ca="1" si="47"/>
        <v>2694</v>
      </c>
    </row>
    <row r="344" spans="1:28" x14ac:dyDescent="0.3">
      <c r="A344" s="13">
        <v>339</v>
      </c>
      <c r="B344" s="13">
        <f t="shared" ca="1" si="49"/>
        <v>0</v>
      </c>
      <c r="C344" s="13">
        <f ca="1">FLOOR(V343+Y343*Лист1!$B$2,1)</f>
        <v>0</v>
      </c>
      <c r="D344" s="12">
        <f t="shared" ca="1" si="48"/>
        <v>0</v>
      </c>
      <c r="E344" s="12">
        <f t="shared" ca="1" si="42"/>
        <v>2694</v>
      </c>
      <c r="F344" s="13">
        <f ca="1">ROUNDDOWN(C344*Лист1!$B$6+RAND(),)</f>
        <v>0</v>
      </c>
      <c r="G344" s="18">
        <f ca="1">ROUNDDOWN(D344*Лист1!$B$6+RAND(),)</f>
        <v>0</v>
      </c>
      <c r="H344" s="18">
        <f ca="1">ROUNDDOWN(E344*Лист1!$B$6+RAND(),)</f>
        <v>2155</v>
      </c>
      <c r="I344" s="13">
        <f ca="1">FLOOR(G344/2*Fert,1)</f>
        <v>0</v>
      </c>
      <c r="J344" s="19">
        <f ca="1">ROUNDDOWN((I344-G344)*Лист1!$B$7+RAND(),)</f>
        <v>0</v>
      </c>
      <c r="K344" s="13">
        <f t="shared" ca="1" si="43"/>
        <v>3232</v>
      </c>
      <c r="L344" s="19">
        <f ca="1">ROUNDDOWN((K344-H344)*Лист1!$B$7+RAND(),)</f>
        <v>753</v>
      </c>
      <c r="M344" s="13">
        <f ca="1">ROUNDDOWN(F344*Лист1!$B$11+RAND(),)</f>
        <v>0</v>
      </c>
      <c r="N344" s="13">
        <f ca="1">ROUNDDOWN(G344*Лист1!$B$10+RAND(),)</f>
        <v>0</v>
      </c>
      <c r="O344" s="13">
        <f ca="1">ROUNDDOWN(H344*Лист1!$B$10+RAND(),)</f>
        <v>1681</v>
      </c>
      <c r="P344" s="24">
        <f ca="1">IFERROR(IF((C_child+assist*F344/J344)&gt;1,1,C_child+assist*F344/J344),0)</f>
        <v>0</v>
      </c>
      <c r="Q344" s="13">
        <f t="shared" ca="1" si="44"/>
        <v>0</v>
      </c>
      <c r="R344" s="13">
        <f ca="1">ROUNDDOWN(L344*Лист1!$B$12+RAND(),)</f>
        <v>376</v>
      </c>
      <c r="S344" s="12">
        <f ca="1">F344*Лист1!$B$8+G344*Лист1!$B$8+J344*Лист1!$B$9+H344*Лист1!$B$8+L344*Лист1!$B$9</f>
        <v>72180</v>
      </c>
      <c r="T344" s="12">
        <f ca="1">M344*Лист1!$B$8+N344*Лист1!$B$8+Q344*Лист1!$B$9+O344*Лист1!$B$8+$R$5*Лист1!$B$9</f>
        <v>51580</v>
      </c>
      <c r="U344" s="12">
        <f t="shared" ca="1" si="45"/>
        <v>3</v>
      </c>
      <c r="V344" s="13">
        <f ca="1">ROUNDDOWN(IF($U344=1,F344,0)+IF($U344=2,M344*R_/$T344,0)+IF($U344=3,F344-(F344-M344)*($S344-R_)/($S344-$T344),0),)</f>
        <v>0</v>
      </c>
      <c r="W344" s="13">
        <f ca="1">ROUNDDOWN(IF($U344=1,G344,0)+IF($U344=2,N344*R_/$T344,0)+IF($U344=3,G344-(G344-N344)*($S344-R_)/($S344-$T344),0),)</f>
        <v>0</v>
      </c>
      <c r="X344" s="13">
        <f ca="1">ROUNDDOWN(IF($U344=1,H344,0)+IF($U344=2,O344*R_/$T344,0)+IF($U344=3,H344-(H344-O344)*($S344-R_)/($S344-$T344),0),)</f>
        <v>2035</v>
      </c>
      <c r="Y344" s="10">
        <f ca="1">ROUNDDOWN(IF($U344=1,J344,0)+IF($U344=2,Q344*R_/$T344,0)+IF($U344=3,IF(J344-(J344-Q344)*($S344-R_)/($S344-$T344)&gt;J344,J344,J344-(J344-Q344)*($S344-R_)/($S344-$T344)),0),)</f>
        <v>0</v>
      </c>
      <c r="Z344" s="10">
        <f ca="1">ROUNDDOWN(IF($U344=1,L344,0)+IF($U344=2,R344*R_/$T344,0)+IF($U344=3,L344-(L344-R344)*($S344-R_)/($S344-$T344),0),)</f>
        <v>658</v>
      </c>
      <c r="AA344" s="13">
        <f t="shared" ca="1" si="46"/>
        <v>0</v>
      </c>
      <c r="AB344" s="45">
        <f t="shared" ca="1" si="47"/>
        <v>2693</v>
      </c>
    </row>
    <row r="345" spans="1:28" x14ac:dyDescent="0.3">
      <c r="A345" s="13">
        <v>340</v>
      </c>
      <c r="B345" s="13">
        <f t="shared" ca="1" si="49"/>
        <v>0</v>
      </c>
      <c r="C345" s="13">
        <f ca="1">FLOOR(V344+Y344*Лист1!$B$2,1)</f>
        <v>0</v>
      </c>
      <c r="D345" s="12">
        <f t="shared" ca="1" si="48"/>
        <v>0</v>
      </c>
      <c r="E345" s="12">
        <f t="shared" ca="1" si="42"/>
        <v>2693</v>
      </c>
      <c r="F345" s="13">
        <f ca="1">ROUNDDOWN(C345*Лист1!$B$6+RAND(),)</f>
        <v>0</v>
      </c>
      <c r="G345" s="18">
        <f ca="1">ROUNDDOWN(D345*Лист1!$B$6+RAND(),)</f>
        <v>0</v>
      </c>
      <c r="H345" s="18">
        <f ca="1">ROUNDDOWN(E345*Лист1!$B$6+RAND(),)</f>
        <v>2154</v>
      </c>
      <c r="I345" s="13">
        <f ca="1">FLOOR(G345/2*Fert,1)</f>
        <v>0</v>
      </c>
      <c r="J345" s="19">
        <f ca="1">ROUNDDOWN((I345-G345)*Лист1!$B$7+RAND(),)</f>
        <v>0</v>
      </c>
      <c r="K345" s="13">
        <f t="shared" ca="1" si="43"/>
        <v>3231</v>
      </c>
      <c r="L345" s="19">
        <f ca="1">ROUNDDOWN((K345-H345)*Лист1!$B$7+RAND(),)</f>
        <v>754</v>
      </c>
      <c r="M345" s="13">
        <f ca="1">ROUNDDOWN(F345*Лист1!$B$11+RAND(),)</f>
        <v>0</v>
      </c>
      <c r="N345" s="13">
        <f ca="1">ROUNDDOWN(G345*Лист1!$B$10+RAND(),)</f>
        <v>0</v>
      </c>
      <c r="O345" s="13">
        <f ca="1">ROUNDDOWN(H345*Лист1!$B$10+RAND(),)</f>
        <v>1680</v>
      </c>
      <c r="P345" s="24">
        <f ca="1">IFERROR(IF((C_child+assist*F345/J345)&gt;1,1,C_child+assist*F345/J345),0)</f>
        <v>0</v>
      </c>
      <c r="Q345" s="13">
        <f t="shared" ca="1" si="44"/>
        <v>0</v>
      </c>
      <c r="R345" s="13">
        <f ca="1">ROUNDDOWN(L345*Лист1!$B$12+RAND(),)</f>
        <v>377</v>
      </c>
      <c r="S345" s="12">
        <f ca="1">F345*Лист1!$B$8+G345*Лист1!$B$8+J345*Лист1!$B$9+H345*Лист1!$B$8+L345*Лист1!$B$9</f>
        <v>72160</v>
      </c>
      <c r="T345" s="12">
        <f ca="1">M345*Лист1!$B$8+N345*Лист1!$B$8+Q345*Лист1!$B$9+O345*Лист1!$B$8+$R$5*Лист1!$B$9</f>
        <v>51550</v>
      </c>
      <c r="U345" s="12">
        <f t="shared" ca="1" si="45"/>
        <v>3</v>
      </c>
      <c r="V345" s="13">
        <f ca="1">ROUNDDOWN(IF($U345=1,F345,0)+IF($U345=2,M345*R_/$T345,0)+IF($U345=3,F345-(F345-M345)*($S345-R_)/($S345-$T345),0),)</f>
        <v>0</v>
      </c>
      <c r="W345" s="13">
        <f ca="1">ROUNDDOWN(IF($U345=1,G345,0)+IF($U345=2,N345*R_/$T345,0)+IF($U345=3,G345-(G345-N345)*($S345-R_)/($S345-$T345),0),)</f>
        <v>0</v>
      </c>
      <c r="X345" s="13">
        <f ca="1">ROUNDDOWN(IF($U345=1,H345,0)+IF($U345=2,O345*R_/$T345,0)+IF($U345=3,H345-(H345-O345)*($S345-R_)/($S345-$T345),0),)</f>
        <v>2035</v>
      </c>
      <c r="Y345" s="10">
        <f ca="1">ROUNDDOWN(IF($U345=1,J345,0)+IF($U345=2,Q345*R_/$T345,0)+IF($U345=3,IF(J345-(J345-Q345)*($S345-R_)/($S345-$T345)&gt;J345,J345,J345-(J345-Q345)*($S345-R_)/($S345-$T345)),0),)</f>
        <v>0</v>
      </c>
      <c r="Z345" s="10">
        <f ca="1">ROUNDDOWN(IF($U345=1,L345,0)+IF($U345=2,R345*R_/$T345,0)+IF($U345=3,L345-(L345-R345)*($S345-R_)/($S345-$T345),0),)</f>
        <v>659</v>
      </c>
      <c r="AA345" s="13">
        <f t="shared" ca="1" si="46"/>
        <v>0</v>
      </c>
      <c r="AB345" s="45">
        <f t="shared" ca="1" si="47"/>
        <v>2694</v>
      </c>
    </row>
    <row r="346" spans="1:28" x14ac:dyDescent="0.3">
      <c r="A346" s="13">
        <v>341</v>
      </c>
      <c r="B346" s="13">
        <f t="shared" ca="1" si="49"/>
        <v>0</v>
      </c>
      <c r="C346" s="13">
        <f ca="1">FLOOR(V345+Y345*Лист1!$B$2,1)</f>
        <v>0</v>
      </c>
      <c r="D346" s="12">
        <f t="shared" ca="1" si="48"/>
        <v>0</v>
      </c>
      <c r="E346" s="12">
        <f t="shared" ca="1" si="42"/>
        <v>2694</v>
      </c>
      <c r="F346" s="13">
        <f ca="1">ROUNDDOWN(C346*Лист1!$B$6+RAND(),)</f>
        <v>0</v>
      </c>
      <c r="G346" s="18">
        <f ca="1">ROUNDDOWN(D346*Лист1!$B$6+RAND(),)</f>
        <v>0</v>
      </c>
      <c r="H346" s="18">
        <f ca="1">ROUNDDOWN(E346*Лист1!$B$6+RAND(),)</f>
        <v>2156</v>
      </c>
      <c r="I346" s="13">
        <f ca="1">FLOOR(G346/2*Fert,1)</f>
        <v>0</v>
      </c>
      <c r="J346" s="19">
        <f ca="1">ROUNDDOWN((I346-G346)*Лист1!$B$7+RAND(),)</f>
        <v>0</v>
      </c>
      <c r="K346" s="13">
        <f t="shared" ca="1" si="43"/>
        <v>3234</v>
      </c>
      <c r="L346" s="19">
        <f ca="1">ROUNDDOWN((K346-H346)*Лист1!$B$7+RAND(),)</f>
        <v>755</v>
      </c>
      <c r="M346" s="13">
        <f ca="1">ROUNDDOWN(F346*Лист1!$B$11+RAND(),)</f>
        <v>0</v>
      </c>
      <c r="N346" s="13">
        <f ca="1">ROUNDDOWN(G346*Лист1!$B$10+RAND(),)</f>
        <v>0</v>
      </c>
      <c r="O346" s="13">
        <f ca="1">ROUNDDOWN(H346*Лист1!$B$10+RAND(),)</f>
        <v>1682</v>
      </c>
      <c r="P346" s="24">
        <f ca="1">IFERROR(IF((C_child+assist*F346/J346)&gt;1,1,C_child+assist*F346/J346),0)</f>
        <v>0</v>
      </c>
      <c r="Q346" s="13">
        <f t="shared" ca="1" si="44"/>
        <v>0</v>
      </c>
      <c r="R346" s="13">
        <f ca="1">ROUNDDOWN(L346*Лист1!$B$12+RAND(),)</f>
        <v>377</v>
      </c>
      <c r="S346" s="12">
        <f ca="1">F346*Лист1!$B$8+G346*Лист1!$B$8+J346*Лист1!$B$9+H346*Лист1!$B$8+L346*Лист1!$B$9</f>
        <v>72230</v>
      </c>
      <c r="T346" s="12">
        <f ca="1">M346*Лист1!$B$8+N346*Лист1!$B$8+Q346*Лист1!$B$9+O346*Лист1!$B$8+$R$5*Лист1!$B$9</f>
        <v>51610</v>
      </c>
      <c r="U346" s="12">
        <f t="shared" ca="1" si="45"/>
        <v>3</v>
      </c>
      <c r="V346" s="13">
        <f ca="1">ROUNDDOWN(IF($U346=1,F346,0)+IF($U346=2,M346*R_/$T346,0)+IF($U346=3,F346-(F346-M346)*($S346-R_)/($S346-$T346),0),)</f>
        <v>0</v>
      </c>
      <c r="W346" s="13">
        <f ca="1">ROUNDDOWN(IF($U346=1,G346,0)+IF($U346=2,N346*R_/$T346,0)+IF($U346=3,G346-(G346-N346)*($S346-R_)/($S346-$T346),0),)</f>
        <v>0</v>
      </c>
      <c r="X346" s="13">
        <f ca="1">ROUNDDOWN(IF($U346=1,H346,0)+IF($U346=2,O346*R_/$T346,0)+IF($U346=3,H346-(H346-O346)*($S346-R_)/($S346-$T346),0),)</f>
        <v>2035</v>
      </c>
      <c r="Y346" s="10">
        <f ca="1">ROUNDDOWN(IF($U346=1,J346,0)+IF($U346=2,Q346*R_/$T346,0)+IF($U346=3,IF(J346-(J346-Q346)*($S346-R_)/($S346-$T346)&gt;J346,J346,J346-(J346-Q346)*($S346-R_)/($S346-$T346)),0),)</f>
        <v>0</v>
      </c>
      <c r="Z346" s="10">
        <f ca="1">ROUNDDOWN(IF($U346=1,L346,0)+IF($U346=2,R346*R_/$T346,0)+IF($U346=3,L346-(L346-R346)*($S346-R_)/($S346-$T346),0),)</f>
        <v>659</v>
      </c>
      <c r="AA346" s="13">
        <f t="shared" ca="1" si="46"/>
        <v>0</v>
      </c>
      <c r="AB346" s="45">
        <f t="shared" ca="1" si="47"/>
        <v>2694</v>
      </c>
    </row>
    <row r="347" spans="1:28" x14ac:dyDescent="0.3">
      <c r="A347" s="13">
        <v>342</v>
      </c>
      <c r="B347" s="13">
        <f t="shared" ca="1" si="49"/>
        <v>0</v>
      </c>
      <c r="C347" s="13">
        <f ca="1">FLOOR(V346+Y346*Лист1!$B$2,1)</f>
        <v>0</v>
      </c>
      <c r="D347" s="12">
        <f t="shared" ca="1" si="48"/>
        <v>0</v>
      </c>
      <c r="E347" s="12">
        <f t="shared" ca="1" si="42"/>
        <v>2694</v>
      </c>
      <c r="F347" s="13">
        <f ca="1">ROUNDDOWN(C347*Лист1!$B$6+RAND(),)</f>
        <v>0</v>
      </c>
      <c r="G347" s="18">
        <f ca="1">ROUNDDOWN(D347*Лист1!$B$6+RAND(),)</f>
        <v>0</v>
      </c>
      <c r="H347" s="18">
        <f ca="1">ROUNDDOWN(E347*Лист1!$B$6+RAND(),)</f>
        <v>2155</v>
      </c>
      <c r="I347" s="13">
        <f ca="1">FLOOR(G347/2*Fert,1)</f>
        <v>0</v>
      </c>
      <c r="J347" s="19">
        <f ca="1">ROUNDDOWN((I347-G347)*Лист1!$B$7+RAND(),)</f>
        <v>0</v>
      </c>
      <c r="K347" s="13">
        <f t="shared" ca="1" si="43"/>
        <v>3232</v>
      </c>
      <c r="L347" s="19">
        <f ca="1">ROUNDDOWN((K347-H347)*Лист1!$B$7+RAND(),)</f>
        <v>754</v>
      </c>
      <c r="M347" s="13">
        <f ca="1">ROUNDDOWN(F347*Лист1!$B$11+RAND(),)</f>
        <v>0</v>
      </c>
      <c r="N347" s="13">
        <f ca="1">ROUNDDOWN(G347*Лист1!$B$10+RAND(),)</f>
        <v>0</v>
      </c>
      <c r="O347" s="13">
        <f ca="1">ROUNDDOWN(H347*Лист1!$B$10+RAND(),)</f>
        <v>1681</v>
      </c>
      <c r="P347" s="24">
        <f ca="1">IFERROR(IF((C_child+assist*F347/J347)&gt;1,1,C_child+assist*F347/J347),0)</f>
        <v>0</v>
      </c>
      <c r="Q347" s="13">
        <f t="shared" ca="1" si="44"/>
        <v>0</v>
      </c>
      <c r="R347" s="13">
        <f ca="1">ROUNDDOWN(L347*Лист1!$B$12+RAND(),)</f>
        <v>377</v>
      </c>
      <c r="S347" s="12">
        <f ca="1">F347*Лист1!$B$8+G347*Лист1!$B$8+J347*Лист1!$B$9+H347*Лист1!$B$8+L347*Лист1!$B$9</f>
        <v>72190</v>
      </c>
      <c r="T347" s="12">
        <f ca="1">M347*Лист1!$B$8+N347*Лист1!$B$8+Q347*Лист1!$B$9+O347*Лист1!$B$8+$R$5*Лист1!$B$9</f>
        <v>51580</v>
      </c>
      <c r="U347" s="12">
        <f t="shared" ca="1" si="45"/>
        <v>3</v>
      </c>
      <c r="V347" s="13">
        <f ca="1">ROUNDDOWN(IF($U347=1,F347,0)+IF($U347=2,M347*R_/$T347,0)+IF($U347=3,F347-(F347-M347)*($S347-R_)/($S347-$T347),0),)</f>
        <v>0</v>
      </c>
      <c r="W347" s="13">
        <f ca="1">ROUNDDOWN(IF($U347=1,G347,0)+IF($U347=2,N347*R_/$T347,0)+IF($U347=3,G347-(G347-N347)*($S347-R_)/($S347-$T347),0),)</f>
        <v>0</v>
      </c>
      <c r="X347" s="13">
        <f ca="1">ROUNDDOWN(IF($U347=1,H347,0)+IF($U347=2,O347*R_/$T347,0)+IF($U347=3,H347-(H347-O347)*($S347-R_)/($S347-$T347),0),)</f>
        <v>2035</v>
      </c>
      <c r="Y347" s="10">
        <f ca="1">ROUNDDOWN(IF($U347=1,J347,0)+IF($U347=2,Q347*R_/$T347,0)+IF($U347=3,IF(J347-(J347-Q347)*($S347-R_)/($S347-$T347)&gt;J347,J347,J347-(J347-Q347)*($S347-R_)/($S347-$T347)),0),)</f>
        <v>0</v>
      </c>
      <c r="Z347" s="10">
        <f ca="1">ROUNDDOWN(IF($U347=1,L347,0)+IF($U347=2,R347*R_/$T347,0)+IF($U347=3,L347-(L347-R347)*($S347-R_)/($S347-$T347),0),)</f>
        <v>659</v>
      </c>
      <c r="AA347" s="13">
        <f t="shared" ca="1" si="46"/>
        <v>0</v>
      </c>
      <c r="AB347" s="45">
        <f t="shared" ca="1" si="47"/>
        <v>2694</v>
      </c>
    </row>
    <row r="348" spans="1:28" x14ac:dyDescent="0.3">
      <c r="A348" s="13">
        <v>343</v>
      </c>
      <c r="B348" s="13">
        <f t="shared" ca="1" si="49"/>
        <v>0</v>
      </c>
      <c r="C348" s="13">
        <f ca="1">FLOOR(V347+Y347*Лист1!$B$2,1)</f>
        <v>0</v>
      </c>
      <c r="D348" s="12">
        <f t="shared" ca="1" si="48"/>
        <v>0</v>
      </c>
      <c r="E348" s="12">
        <f t="shared" ca="1" si="42"/>
        <v>2694</v>
      </c>
      <c r="F348" s="13">
        <f ca="1">ROUNDDOWN(C348*Лист1!$B$6+RAND(),)</f>
        <v>0</v>
      </c>
      <c r="G348" s="18">
        <f ca="1">ROUNDDOWN(D348*Лист1!$B$6+RAND(),)</f>
        <v>0</v>
      </c>
      <c r="H348" s="18">
        <f ca="1">ROUNDDOWN(E348*Лист1!$B$6+RAND(),)</f>
        <v>2155</v>
      </c>
      <c r="I348" s="13">
        <f ca="1">FLOOR(G348/2*Fert,1)</f>
        <v>0</v>
      </c>
      <c r="J348" s="19">
        <f ca="1">ROUNDDOWN((I348-G348)*Лист1!$B$7+RAND(),)</f>
        <v>0</v>
      </c>
      <c r="K348" s="13">
        <f t="shared" ca="1" si="43"/>
        <v>3232</v>
      </c>
      <c r="L348" s="19">
        <f ca="1">ROUNDDOWN((K348-H348)*Лист1!$B$7+RAND(),)</f>
        <v>754</v>
      </c>
      <c r="M348" s="13">
        <f ca="1">ROUNDDOWN(F348*Лист1!$B$11+RAND(),)</f>
        <v>0</v>
      </c>
      <c r="N348" s="13">
        <f ca="1">ROUNDDOWN(G348*Лист1!$B$10+RAND(),)</f>
        <v>0</v>
      </c>
      <c r="O348" s="13">
        <f ca="1">ROUNDDOWN(H348*Лист1!$B$10+RAND(),)</f>
        <v>1681</v>
      </c>
      <c r="P348" s="24">
        <f ca="1">IFERROR(IF((C_child+assist*F348/J348)&gt;1,1,C_child+assist*F348/J348),0)</f>
        <v>0</v>
      </c>
      <c r="Q348" s="13">
        <f t="shared" ca="1" si="44"/>
        <v>0</v>
      </c>
      <c r="R348" s="13">
        <f ca="1">ROUNDDOWN(L348*Лист1!$B$12+RAND(),)</f>
        <v>377</v>
      </c>
      <c r="S348" s="12">
        <f ca="1">F348*Лист1!$B$8+G348*Лист1!$B$8+J348*Лист1!$B$9+H348*Лист1!$B$8+L348*Лист1!$B$9</f>
        <v>72190</v>
      </c>
      <c r="T348" s="12">
        <f ca="1">M348*Лист1!$B$8+N348*Лист1!$B$8+Q348*Лист1!$B$9+O348*Лист1!$B$8+$R$5*Лист1!$B$9</f>
        <v>51580</v>
      </c>
      <c r="U348" s="12">
        <f t="shared" ca="1" si="45"/>
        <v>3</v>
      </c>
      <c r="V348" s="13">
        <f ca="1">ROUNDDOWN(IF($U348=1,F348,0)+IF($U348=2,M348*R_/$T348,0)+IF($U348=3,F348-(F348-M348)*($S348-R_)/($S348-$T348),0),)</f>
        <v>0</v>
      </c>
      <c r="W348" s="13">
        <f ca="1">ROUNDDOWN(IF($U348=1,G348,0)+IF($U348=2,N348*R_/$T348,0)+IF($U348=3,G348-(G348-N348)*($S348-R_)/($S348-$T348),0),)</f>
        <v>0</v>
      </c>
      <c r="X348" s="13">
        <f ca="1">ROUNDDOWN(IF($U348=1,H348,0)+IF($U348=2,O348*R_/$T348,0)+IF($U348=3,H348-(H348-O348)*($S348-R_)/($S348-$T348),0),)</f>
        <v>2035</v>
      </c>
      <c r="Y348" s="10">
        <f ca="1">ROUNDDOWN(IF($U348=1,J348,0)+IF($U348=2,Q348*R_/$T348,0)+IF($U348=3,IF(J348-(J348-Q348)*($S348-R_)/($S348-$T348)&gt;J348,J348,J348-(J348-Q348)*($S348-R_)/($S348-$T348)),0),)</f>
        <v>0</v>
      </c>
      <c r="Z348" s="10">
        <f ca="1">ROUNDDOWN(IF($U348=1,L348,0)+IF($U348=2,R348*R_/$T348,0)+IF($U348=3,L348-(L348-R348)*($S348-R_)/($S348-$T348),0),)</f>
        <v>659</v>
      </c>
      <c r="AA348" s="13">
        <f t="shared" ca="1" si="46"/>
        <v>0</v>
      </c>
      <c r="AB348" s="45">
        <f t="shared" ca="1" si="47"/>
        <v>2694</v>
      </c>
    </row>
    <row r="349" spans="1:28" x14ac:dyDescent="0.3">
      <c r="A349" s="13">
        <v>344</v>
      </c>
      <c r="B349" s="13">
        <f t="shared" ca="1" si="49"/>
        <v>0</v>
      </c>
      <c r="C349" s="13">
        <f ca="1">FLOOR(V348+Y348*Лист1!$B$2,1)</f>
        <v>0</v>
      </c>
      <c r="D349" s="12">
        <f t="shared" ca="1" si="48"/>
        <v>0</v>
      </c>
      <c r="E349" s="12">
        <f t="shared" ca="1" si="42"/>
        <v>2694</v>
      </c>
      <c r="F349" s="13">
        <f ca="1">ROUNDDOWN(C349*Лист1!$B$6+RAND(),)</f>
        <v>0</v>
      </c>
      <c r="G349" s="18">
        <f ca="1">ROUNDDOWN(D349*Лист1!$B$6+RAND(),)</f>
        <v>0</v>
      </c>
      <c r="H349" s="18">
        <f ca="1">ROUNDDOWN(E349*Лист1!$B$6+RAND(),)</f>
        <v>2155</v>
      </c>
      <c r="I349" s="13">
        <f ca="1">FLOOR(G349/2*Fert,1)</f>
        <v>0</v>
      </c>
      <c r="J349" s="19">
        <f ca="1">ROUNDDOWN((I349-G349)*Лист1!$B$7+RAND(),)</f>
        <v>0</v>
      </c>
      <c r="K349" s="13">
        <f t="shared" ca="1" si="43"/>
        <v>3232</v>
      </c>
      <c r="L349" s="19">
        <f ca="1">ROUNDDOWN((K349-H349)*Лист1!$B$7+RAND(),)</f>
        <v>754</v>
      </c>
      <c r="M349" s="13">
        <f ca="1">ROUNDDOWN(F349*Лист1!$B$11+RAND(),)</f>
        <v>0</v>
      </c>
      <c r="N349" s="13">
        <f ca="1">ROUNDDOWN(G349*Лист1!$B$10+RAND(),)</f>
        <v>0</v>
      </c>
      <c r="O349" s="13">
        <f ca="1">ROUNDDOWN(H349*Лист1!$B$10+RAND(),)</f>
        <v>1681</v>
      </c>
      <c r="P349" s="24">
        <f ca="1">IFERROR(IF((C_child+assist*F349/J349)&gt;1,1,C_child+assist*F349/J349),0)</f>
        <v>0</v>
      </c>
      <c r="Q349" s="13">
        <f t="shared" ca="1" si="44"/>
        <v>0</v>
      </c>
      <c r="R349" s="13">
        <f ca="1">ROUNDDOWN(L349*Лист1!$B$12+RAND(),)</f>
        <v>377</v>
      </c>
      <c r="S349" s="12">
        <f ca="1">F349*Лист1!$B$8+G349*Лист1!$B$8+J349*Лист1!$B$9+H349*Лист1!$B$8+L349*Лист1!$B$9</f>
        <v>72190</v>
      </c>
      <c r="T349" s="12">
        <f ca="1">M349*Лист1!$B$8+N349*Лист1!$B$8+Q349*Лист1!$B$9+O349*Лист1!$B$8+$R$5*Лист1!$B$9</f>
        <v>51580</v>
      </c>
      <c r="U349" s="12">
        <f t="shared" ca="1" si="45"/>
        <v>3</v>
      </c>
      <c r="V349" s="13">
        <f ca="1">ROUNDDOWN(IF($U349=1,F349,0)+IF($U349=2,M349*R_/$T349,0)+IF($U349=3,F349-(F349-M349)*($S349-R_)/($S349-$T349),0),)</f>
        <v>0</v>
      </c>
      <c r="W349" s="13">
        <f ca="1">ROUNDDOWN(IF($U349=1,G349,0)+IF($U349=2,N349*R_/$T349,0)+IF($U349=3,G349-(G349-N349)*($S349-R_)/($S349-$T349),0),)</f>
        <v>0</v>
      </c>
      <c r="X349" s="13">
        <f ca="1">ROUNDDOWN(IF($U349=1,H349,0)+IF($U349=2,O349*R_/$T349,0)+IF($U349=3,H349-(H349-O349)*($S349-R_)/($S349-$T349),0),)</f>
        <v>2035</v>
      </c>
      <c r="Y349" s="10">
        <f ca="1">ROUNDDOWN(IF($U349=1,J349,0)+IF($U349=2,Q349*R_/$T349,0)+IF($U349=3,IF(J349-(J349-Q349)*($S349-R_)/($S349-$T349)&gt;J349,J349,J349-(J349-Q349)*($S349-R_)/($S349-$T349)),0),)</f>
        <v>0</v>
      </c>
      <c r="Z349" s="10">
        <f ca="1">ROUNDDOWN(IF($U349=1,L349,0)+IF($U349=2,R349*R_/$T349,0)+IF($U349=3,L349-(L349-R349)*($S349-R_)/($S349-$T349),0),)</f>
        <v>659</v>
      </c>
      <c r="AA349" s="13">
        <f t="shared" ca="1" si="46"/>
        <v>0</v>
      </c>
      <c r="AB349" s="45">
        <f t="shared" ca="1" si="47"/>
        <v>2694</v>
      </c>
    </row>
    <row r="350" spans="1:28" x14ac:dyDescent="0.3">
      <c r="A350" s="13">
        <v>345</v>
      </c>
      <c r="B350" s="13">
        <f t="shared" ca="1" si="49"/>
        <v>0</v>
      </c>
      <c r="C350" s="13">
        <f ca="1">FLOOR(V349+Y349*Лист1!$B$2,1)</f>
        <v>0</v>
      </c>
      <c r="D350" s="12">
        <f t="shared" ca="1" si="48"/>
        <v>0</v>
      </c>
      <c r="E350" s="12">
        <f t="shared" ca="1" si="42"/>
        <v>2694</v>
      </c>
      <c r="F350" s="13">
        <f ca="1">ROUNDDOWN(C350*Лист1!$B$6+RAND(),)</f>
        <v>0</v>
      </c>
      <c r="G350" s="18">
        <f ca="1">ROUNDDOWN(D350*Лист1!$B$6+RAND(),)</f>
        <v>0</v>
      </c>
      <c r="H350" s="18">
        <f ca="1">ROUNDDOWN(E350*Лист1!$B$6+RAND(),)</f>
        <v>2156</v>
      </c>
      <c r="I350" s="13">
        <f ca="1">FLOOR(G350/2*Fert,1)</f>
        <v>0</v>
      </c>
      <c r="J350" s="19">
        <f ca="1">ROUNDDOWN((I350-G350)*Лист1!$B$7+RAND(),)</f>
        <v>0</v>
      </c>
      <c r="K350" s="13">
        <f t="shared" ca="1" si="43"/>
        <v>3234</v>
      </c>
      <c r="L350" s="19">
        <f ca="1">ROUNDDOWN((K350-H350)*Лист1!$B$7+RAND(),)</f>
        <v>755</v>
      </c>
      <c r="M350" s="13">
        <f ca="1">ROUNDDOWN(F350*Лист1!$B$11+RAND(),)</f>
        <v>0</v>
      </c>
      <c r="N350" s="13">
        <f ca="1">ROUNDDOWN(G350*Лист1!$B$10+RAND(),)</f>
        <v>0</v>
      </c>
      <c r="O350" s="13">
        <f ca="1">ROUNDDOWN(H350*Лист1!$B$10+RAND(),)</f>
        <v>1681</v>
      </c>
      <c r="P350" s="24">
        <f ca="1">IFERROR(IF((C_child+assist*F350/J350)&gt;1,1,C_child+assist*F350/J350),0)</f>
        <v>0</v>
      </c>
      <c r="Q350" s="13">
        <f t="shared" ca="1" si="44"/>
        <v>0</v>
      </c>
      <c r="R350" s="13">
        <f ca="1">ROUNDDOWN(L350*Лист1!$B$12+RAND(),)</f>
        <v>377</v>
      </c>
      <c r="S350" s="12">
        <f ca="1">F350*Лист1!$B$8+G350*Лист1!$B$8+J350*Лист1!$B$9+H350*Лист1!$B$8+L350*Лист1!$B$9</f>
        <v>72230</v>
      </c>
      <c r="T350" s="12">
        <f ca="1">M350*Лист1!$B$8+N350*Лист1!$B$8+Q350*Лист1!$B$9+O350*Лист1!$B$8+$R$5*Лист1!$B$9</f>
        <v>51580</v>
      </c>
      <c r="U350" s="12">
        <f t="shared" ca="1" si="45"/>
        <v>3</v>
      </c>
      <c r="V350" s="13">
        <f ca="1">ROUNDDOWN(IF($U350=1,F350,0)+IF($U350=2,M350*R_/$T350,0)+IF($U350=3,F350-(F350-M350)*($S350-R_)/($S350-$T350),0),)</f>
        <v>0</v>
      </c>
      <c r="W350" s="13">
        <f ca="1">ROUNDDOWN(IF($U350=1,G350,0)+IF($U350=2,N350*R_/$T350,0)+IF($U350=3,G350-(G350-N350)*($S350-R_)/($S350-$T350),0),)</f>
        <v>0</v>
      </c>
      <c r="X350" s="13">
        <f ca="1">ROUNDDOWN(IF($U350=1,H350,0)+IF($U350=2,O350*R_/$T350,0)+IF($U350=3,H350-(H350-O350)*($S350-R_)/($S350-$T350),0),)</f>
        <v>2035</v>
      </c>
      <c r="Y350" s="10">
        <f ca="1">ROUNDDOWN(IF($U350=1,J350,0)+IF($U350=2,Q350*R_/$T350,0)+IF($U350=3,IF(J350-(J350-Q350)*($S350-R_)/($S350-$T350)&gt;J350,J350,J350-(J350-Q350)*($S350-R_)/($S350-$T350)),0),)</f>
        <v>0</v>
      </c>
      <c r="Z350" s="10">
        <f ca="1">ROUNDDOWN(IF($U350=1,L350,0)+IF($U350=2,R350*R_/$T350,0)+IF($U350=3,L350-(L350-R350)*($S350-R_)/($S350-$T350),0),)</f>
        <v>659</v>
      </c>
      <c r="AA350" s="13">
        <f t="shared" ca="1" si="46"/>
        <v>0</v>
      </c>
      <c r="AB350" s="45">
        <f t="shared" ca="1" si="47"/>
        <v>2694</v>
      </c>
    </row>
    <row r="351" spans="1:28" x14ac:dyDescent="0.3">
      <c r="A351" s="13">
        <v>346</v>
      </c>
      <c r="B351" s="13">
        <f t="shared" ca="1" si="49"/>
        <v>0</v>
      </c>
      <c r="C351" s="13">
        <f ca="1">FLOOR(V350+Y350*Лист1!$B$2,1)</f>
        <v>0</v>
      </c>
      <c r="D351" s="12">
        <f t="shared" ca="1" si="48"/>
        <v>0</v>
      </c>
      <c r="E351" s="12">
        <f t="shared" ca="1" si="42"/>
        <v>2694</v>
      </c>
      <c r="F351" s="13">
        <f ca="1">ROUNDDOWN(C351*Лист1!$B$6+RAND(),)</f>
        <v>0</v>
      </c>
      <c r="G351" s="18">
        <f ca="1">ROUNDDOWN(D351*Лист1!$B$6+RAND(),)</f>
        <v>0</v>
      </c>
      <c r="H351" s="18">
        <f ca="1">ROUNDDOWN(E351*Лист1!$B$6+RAND(),)</f>
        <v>2155</v>
      </c>
      <c r="I351" s="13">
        <f ca="1">FLOOR(G351/2*Fert,1)</f>
        <v>0</v>
      </c>
      <c r="J351" s="19">
        <f ca="1">ROUNDDOWN((I351-G351)*Лист1!$B$7+RAND(),)</f>
        <v>0</v>
      </c>
      <c r="K351" s="13">
        <f t="shared" ca="1" si="43"/>
        <v>3232</v>
      </c>
      <c r="L351" s="19">
        <f ca="1">ROUNDDOWN((K351-H351)*Лист1!$B$7+RAND(),)</f>
        <v>754</v>
      </c>
      <c r="M351" s="13">
        <f ca="1">ROUNDDOWN(F351*Лист1!$B$11+RAND(),)</f>
        <v>0</v>
      </c>
      <c r="N351" s="13">
        <f ca="1">ROUNDDOWN(G351*Лист1!$B$10+RAND(),)</f>
        <v>0</v>
      </c>
      <c r="O351" s="13">
        <f ca="1">ROUNDDOWN(H351*Лист1!$B$10+RAND(),)</f>
        <v>1681</v>
      </c>
      <c r="P351" s="24">
        <f ca="1">IFERROR(IF((C_child+assist*F351/J351)&gt;1,1,C_child+assist*F351/J351),0)</f>
        <v>0</v>
      </c>
      <c r="Q351" s="13">
        <f t="shared" ca="1" si="44"/>
        <v>0</v>
      </c>
      <c r="R351" s="13">
        <f ca="1">ROUNDDOWN(L351*Лист1!$B$12+RAND(),)</f>
        <v>377</v>
      </c>
      <c r="S351" s="12">
        <f ca="1">F351*Лист1!$B$8+G351*Лист1!$B$8+J351*Лист1!$B$9+H351*Лист1!$B$8+L351*Лист1!$B$9</f>
        <v>72190</v>
      </c>
      <c r="T351" s="12">
        <f ca="1">M351*Лист1!$B$8+N351*Лист1!$B$8+Q351*Лист1!$B$9+O351*Лист1!$B$8+$R$5*Лист1!$B$9</f>
        <v>51580</v>
      </c>
      <c r="U351" s="12">
        <f t="shared" ca="1" si="45"/>
        <v>3</v>
      </c>
      <c r="V351" s="13">
        <f ca="1">ROUNDDOWN(IF($U351=1,F351,0)+IF($U351=2,M351*R_/$T351,0)+IF($U351=3,F351-(F351-M351)*($S351-R_)/($S351-$T351),0),)</f>
        <v>0</v>
      </c>
      <c r="W351" s="13">
        <f ca="1">ROUNDDOWN(IF($U351=1,G351,0)+IF($U351=2,N351*R_/$T351,0)+IF($U351=3,G351-(G351-N351)*($S351-R_)/($S351-$T351),0),)</f>
        <v>0</v>
      </c>
      <c r="X351" s="13">
        <f ca="1">ROUNDDOWN(IF($U351=1,H351,0)+IF($U351=2,O351*R_/$T351,0)+IF($U351=3,H351-(H351-O351)*($S351-R_)/($S351-$T351),0),)</f>
        <v>2035</v>
      </c>
      <c r="Y351" s="10">
        <f ca="1">ROUNDDOWN(IF($U351=1,J351,0)+IF($U351=2,Q351*R_/$T351,0)+IF($U351=3,IF(J351-(J351-Q351)*($S351-R_)/($S351-$T351)&gt;J351,J351,J351-(J351-Q351)*($S351-R_)/($S351-$T351)),0),)</f>
        <v>0</v>
      </c>
      <c r="Z351" s="10">
        <f ca="1">ROUNDDOWN(IF($U351=1,L351,0)+IF($U351=2,R351*R_/$T351,0)+IF($U351=3,L351-(L351-R351)*($S351-R_)/($S351-$T351),0),)</f>
        <v>659</v>
      </c>
      <c r="AA351" s="13">
        <f t="shared" ca="1" si="46"/>
        <v>0</v>
      </c>
      <c r="AB351" s="45">
        <f t="shared" ca="1" si="47"/>
        <v>2694</v>
      </c>
    </row>
    <row r="352" spans="1:28" x14ac:dyDescent="0.3">
      <c r="A352" s="13">
        <v>347</v>
      </c>
      <c r="B352" s="13">
        <f t="shared" ca="1" si="49"/>
        <v>0</v>
      </c>
      <c r="C352" s="13">
        <f ca="1">FLOOR(V351+Y351*Лист1!$B$2,1)</f>
        <v>0</v>
      </c>
      <c r="D352" s="12">
        <f t="shared" ca="1" si="48"/>
        <v>0</v>
      </c>
      <c r="E352" s="12">
        <f t="shared" ca="1" si="42"/>
        <v>2694</v>
      </c>
      <c r="F352" s="13">
        <f ca="1">ROUNDDOWN(C352*Лист1!$B$6+RAND(),)</f>
        <v>0</v>
      </c>
      <c r="G352" s="18">
        <f ca="1">ROUNDDOWN(D352*Лист1!$B$6+RAND(),)</f>
        <v>0</v>
      </c>
      <c r="H352" s="18">
        <f ca="1">ROUNDDOWN(E352*Лист1!$B$6+RAND(),)</f>
        <v>2155</v>
      </c>
      <c r="I352" s="13">
        <f ca="1">FLOOR(G352/2*Fert,1)</f>
        <v>0</v>
      </c>
      <c r="J352" s="19">
        <f ca="1">ROUNDDOWN((I352-G352)*Лист1!$B$7+RAND(),)</f>
        <v>0</v>
      </c>
      <c r="K352" s="13">
        <f t="shared" ca="1" si="43"/>
        <v>3232</v>
      </c>
      <c r="L352" s="19">
        <f ca="1">ROUNDDOWN((K352-H352)*Лист1!$B$7+RAND(),)</f>
        <v>754</v>
      </c>
      <c r="M352" s="13">
        <f ca="1">ROUNDDOWN(F352*Лист1!$B$11+RAND(),)</f>
        <v>0</v>
      </c>
      <c r="N352" s="13">
        <f ca="1">ROUNDDOWN(G352*Лист1!$B$10+RAND(),)</f>
        <v>0</v>
      </c>
      <c r="O352" s="13">
        <f ca="1">ROUNDDOWN(H352*Лист1!$B$10+RAND(),)</f>
        <v>1681</v>
      </c>
      <c r="P352" s="24">
        <f ca="1">IFERROR(IF((C_child+assist*F352/J352)&gt;1,1,C_child+assist*F352/J352),0)</f>
        <v>0</v>
      </c>
      <c r="Q352" s="13">
        <f t="shared" ca="1" si="44"/>
        <v>0</v>
      </c>
      <c r="R352" s="13">
        <f ca="1">ROUNDDOWN(L352*Лист1!$B$12+RAND(),)</f>
        <v>377</v>
      </c>
      <c r="S352" s="12">
        <f ca="1">F352*Лист1!$B$8+G352*Лист1!$B$8+J352*Лист1!$B$9+H352*Лист1!$B$8+L352*Лист1!$B$9</f>
        <v>72190</v>
      </c>
      <c r="T352" s="12">
        <f ca="1">M352*Лист1!$B$8+N352*Лист1!$B$8+Q352*Лист1!$B$9+O352*Лист1!$B$8+$R$5*Лист1!$B$9</f>
        <v>51580</v>
      </c>
      <c r="U352" s="12">
        <f t="shared" ca="1" si="45"/>
        <v>3</v>
      </c>
      <c r="V352" s="13">
        <f ca="1">ROUNDDOWN(IF($U352=1,F352,0)+IF($U352=2,M352*R_/$T352,0)+IF($U352=3,F352-(F352-M352)*($S352-R_)/($S352-$T352),0),)</f>
        <v>0</v>
      </c>
      <c r="W352" s="13">
        <f ca="1">ROUNDDOWN(IF($U352=1,G352,0)+IF($U352=2,N352*R_/$T352,0)+IF($U352=3,G352-(G352-N352)*($S352-R_)/($S352-$T352),0),)</f>
        <v>0</v>
      </c>
      <c r="X352" s="13">
        <f ca="1">ROUNDDOWN(IF($U352=1,H352,0)+IF($U352=2,O352*R_/$T352,0)+IF($U352=3,H352-(H352-O352)*($S352-R_)/($S352-$T352),0),)</f>
        <v>2035</v>
      </c>
      <c r="Y352" s="10">
        <f ca="1">ROUNDDOWN(IF($U352=1,J352,0)+IF($U352=2,Q352*R_/$T352,0)+IF($U352=3,IF(J352-(J352-Q352)*($S352-R_)/($S352-$T352)&gt;J352,J352,J352-(J352-Q352)*($S352-R_)/($S352-$T352)),0),)</f>
        <v>0</v>
      </c>
      <c r="Z352" s="10">
        <f ca="1">ROUNDDOWN(IF($U352=1,L352,0)+IF($U352=2,R352*R_/$T352,0)+IF($U352=3,L352-(L352-R352)*($S352-R_)/($S352-$T352),0),)</f>
        <v>659</v>
      </c>
      <c r="AA352" s="13">
        <f t="shared" ca="1" si="46"/>
        <v>0</v>
      </c>
      <c r="AB352" s="45">
        <f t="shared" ca="1" si="47"/>
        <v>2694</v>
      </c>
    </row>
    <row r="353" spans="1:28" x14ac:dyDescent="0.3">
      <c r="A353" s="13">
        <v>348</v>
      </c>
      <c r="B353" s="13">
        <f t="shared" ca="1" si="49"/>
        <v>0</v>
      </c>
      <c r="C353" s="13">
        <f ca="1">FLOOR(V352+Y352*Лист1!$B$2,1)</f>
        <v>0</v>
      </c>
      <c r="D353" s="12">
        <f t="shared" ca="1" si="48"/>
        <v>0</v>
      </c>
      <c r="E353" s="12">
        <f t="shared" ca="1" si="42"/>
        <v>2694</v>
      </c>
      <c r="F353" s="13">
        <f ca="1">ROUNDDOWN(C353*Лист1!$B$6+RAND(),)</f>
        <v>0</v>
      </c>
      <c r="G353" s="18">
        <f ca="1">ROUNDDOWN(D353*Лист1!$B$6+RAND(),)</f>
        <v>0</v>
      </c>
      <c r="H353" s="18">
        <f ca="1">ROUNDDOWN(E353*Лист1!$B$6+RAND(),)</f>
        <v>2155</v>
      </c>
      <c r="I353" s="13">
        <f ca="1">FLOOR(G353/2*Fert,1)</f>
        <v>0</v>
      </c>
      <c r="J353" s="19">
        <f ca="1">ROUNDDOWN((I353-G353)*Лист1!$B$7+RAND(),)</f>
        <v>0</v>
      </c>
      <c r="K353" s="13">
        <f t="shared" ca="1" si="43"/>
        <v>3232</v>
      </c>
      <c r="L353" s="19">
        <f ca="1">ROUNDDOWN((K353-H353)*Лист1!$B$7+RAND(),)</f>
        <v>754</v>
      </c>
      <c r="M353" s="13">
        <f ca="1">ROUNDDOWN(F353*Лист1!$B$11+RAND(),)</f>
        <v>0</v>
      </c>
      <c r="N353" s="13">
        <f ca="1">ROUNDDOWN(G353*Лист1!$B$10+RAND(),)</f>
        <v>0</v>
      </c>
      <c r="O353" s="13">
        <f ca="1">ROUNDDOWN(H353*Лист1!$B$10+RAND(),)</f>
        <v>1681</v>
      </c>
      <c r="P353" s="24">
        <f ca="1">IFERROR(IF((C_child+assist*F353/J353)&gt;1,1,C_child+assist*F353/J353),0)</f>
        <v>0</v>
      </c>
      <c r="Q353" s="13">
        <f t="shared" ca="1" si="44"/>
        <v>0</v>
      </c>
      <c r="R353" s="13">
        <f ca="1">ROUNDDOWN(L353*Лист1!$B$12+RAND(),)</f>
        <v>377</v>
      </c>
      <c r="S353" s="12">
        <f ca="1">F353*Лист1!$B$8+G353*Лист1!$B$8+J353*Лист1!$B$9+H353*Лист1!$B$8+L353*Лист1!$B$9</f>
        <v>72190</v>
      </c>
      <c r="T353" s="12">
        <f ca="1">M353*Лист1!$B$8+N353*Лист1!$B$8+Q353*Лист1!$B$9+O353*Лист1!$B$8+$R$5*Лист1!$B$9</f>
        <v>51580</v>
      </c>
      <c r="U353" s="12">
        <f t="shared" ca="1" si="45"/>
        <v>3</v>
      </c>
      <c r="V353" s="13">
        <f ca="1">ROUNDDOWN(IF($U353=1,F353,0)+IF($U353=2,M353*R_/$T353,0)+IF($U353=3,F353-(F353-M353)*($S353-R_)/($S353-$T353),0),)</f>
        <v>0</v>
      </c>
      <c r="W353" s="13">
        <f ca="1">ROUNDDOWN(IF($U353=1,G353,0)+IF($U353=2,N353*R_/$T353,0)+IF($U353=3,G353-(G353-N353)*($S353-R_)/($S353-$T353),0),)</f>
        <v>0</v>
      </c>
      <c r="X353" s="13">
        <f ca="1">ROUNDDOWN(IF($U353=1,H353,0)+IF($U353=2,O353*R_/$T353,0)+IF($U353=3,H353-(H353-O353)*($S353-R_)/($S353-$T353),0),)</f>
        <v>2035</v>
      </c>
      <c r="Y353" s="10">
        <f ca="1">ROUNDDOWN(IF($U353=1,J353,0)+IF($U353=2,Q353*R_/$T353,0)+IF($U353=3,IF(J353-(J353-Q353)*($S353-R_)/($S353-$T353)&gt;J353,J353,J353-(J353-Q353)*($S353-R_)/($S353-$T353)),0),)</f>
        <v>0</v>
      </c>
      <c r="Z353" s="10">
        <f ca="1">ROUNDDOWN(IF($U353=1,L353,0)+IF($U353=2,R353*R_/$T353,0)+IF($U353=3,L353-(L353-R353)*($S353-R_)/($S353-$T353),0),)</f>
        <v>659</v>
      </c>
      <c r="AA353" s="13">
        <f t="shared" ca="1" si="46"/>
        <v>0</v>
      </c>
      <c r="AB353" s="45">
        <f t="shared" ca="1" si="47"/>
        <v>2694</v>
      </c>
    </row>
    <row r="354" spans="1:28" x14ac:dyDescent="0.3">
      <c r="A354" s="13">
        <v>349</v>
      </c>
      <c r="B354" s="13">
        <f t="shared" ca="1" si="49"/>
        <v>0</v>
      </c>
      <c r="C354" s="13">
        <f ca="1">FLOOR(V353+Y353*Лист1!$B$2,1)</f>
        <v>0</v>
      </c>
      <c r="D354" s="12">
        <f t="shared" ca="1" si="48"/>
        <v>0</v>
      </c>
      <c r="E354" s="12">
        <f t="shared" ca="1" si="42"/>
        <v>2694</v>
      </c>
      <c r="F354" s="13">
        <f ca="1">ROUNDDOWN(C354*Лист1!$B$6+RAND(),)</f>
        <v>0</v>
      </c>
      <c r="G354" s="18">
        <f ca="1">ROUNDDOWN(D354*Лист1!$B$6+RAND(),)</f>
        <v>0</v>
      </c>
      <c r="H354" s="18">
        <f ca="1">ROUNDDOWN(E354*Лист1!$B$6+RAND(),)</f>
        <v>2155</v>
      </c>
      <c r="I354" s="13">
        <f ca="1">FLOOR(G354/2*Fert,1)</f>
        <v>0</v>
      </c>
      <c r="J354" s="19">
        <f ca="1">ROUNDDOWN((I354-G354)*Лист1!$B$7+RAND(),)</f>
        <v>0</v>
      </c>
      <c r="K354" s="13">
        <f t="shared" ca="1" si="43"/>
        <v>3232</v>
      </c>
      <c r="L354" s="19">
        <f ca="1">ROUNDDOWN((K354-H354)*Лист1!$B$7+RAND(),)</f>
        <v>754</v>
      </c>
      <c r="M354" s="13">
        <f ca="1">ROUNDDOWN(F354*Лист1!$B$11+RAND(),)</f>
        <v>0</v>
      </c>
      <c r="N354" s="13">
        <f ca="1">ROUNDDOWN(G354*Лист1!$B$10+RAND(),)</f>
        <v>0</v>
      </c>
      <c r="O354" s="13">
        <f ca="1">ROUNDDOWN(H354*Лист1!$B$10+RAND(),)</f>
        <v>1681</v>
      </c>
      <c r="P354" s="24">
        <f ca="1">IFERROR(IF((C_child+assist*F354/J354)&gt;1,1,C_child+assist*F354/J354),0)</f>
        <v>0</v>
      </c>
      <c r="Q354" s="13">
        <f t="shared" ca="1" si="44"/>
        <v>0</v>
      </c>
      <c r="R354" s="13">
        <f ca="1">ROUNDDOWN(L354*Лист1!$B$12+RAND(),)</f>
        <v>377</v>
      </c>
      <c r="S354" s="12">
        <f ca="1">F354*Лист1!$B$8+G354*Лист1!$B$8+J354*Лист1!$B$9+H354*Лист1!$B$8+L354*Лист1!$B$9</f>
        <v>72190</v>
      </c>
      <c r="T354" s="12">
        <f ca="1">M354*Лист1!$B$8+N354*Лист1!$B$8+Q354*Лист1!$B$9+O354*Лист1!$B$8+$R$5*Лист1!$B$9</f>
        <v>51580</v>
      </c>
      <c r="U354" s="12">
        <f t="shared" ca="1" si="45"/>
        <v>3</v>
      </c>
      <c r="V354" s="13">
        <f ca="1">ROUNDDOWN(IF($U354=1,F354,0)+IF($U354=2,M354*R_/$T354,0)+IF($U354=3,F354-(F354-M354)*($S354-R_)/($S354-$T354),0),)</f>
        <v>0</v>
      </c>
      <c r="W354" s="13">
        <f ca="1">ROUNDDOWN(IF($U354=1,G354,0)+IF($U354=2,N354*R_/$T354,0)+IF($U354=3,G354-(G354-N354)*($S354-R_)/($S354-$T354),0),)</f>
        <v>0</v>
      </c>
      <c r="X354" s="13">
        <f ca="1">ROUNDDOWN(IF($U354=1,H354,0)+IF($U354=2,O354*R_/$T354,0)+IF($U354=3,H354-(H354-O354)*($S354-R_)/($S354-$T354),0),)</f>
        <v>2035</v>
      </c>
      <c r="Y354" s="10">
        <f ca="1">ROUNDDOWN(IF($U354=1,J354,0)+IF($U354=2,Q354*R_/$T354,0)+IF($U354=3,IF(J354-(J354-Q354)*($S354-R_)/($S354-$T354)&gt;J354,J354,J354-(J354-Q354)*($S354-R_)/($S354-$T354)),0),)</f>
        <v>0</v>
      </c>
      <c r="Z354" s="10">
        <f ca="1">ROUNDDOWN(IF($U354=1,L354,0)+IF($U354=2,R354*R_/$T354,0)+IF($U354=3,L354-(L354-R354)*($S354-R_)/($S354-$T354),0),)</f>
        <v>659</v>
      </c>
      <c r="AA354" s="13">
        <f t="shared" ca="1" si="46"/>
        <v>0</v>
      </c>
      <c r="AB354" s="45">
        <f t="shared" ca="1" si="47"/>
        <v>2694</v>
      </c>
    </row>
    <row r="355" spans="1:28" x14ac:dyDescent="0.3">
      <c r="A355" s="13">
        <v>350</v>
      </c>
      <c r="B355" s="13">
        <f t="shared" ca="1" si="49"/>
        <v>0</v>
      </c>
      <c r="C355" s="13">
        <f ca="1">FLOOR(V354+Y354*Лист1!$B$2,1)</f>
        <v>0</v>
      </c>
      <c r="D355" s="12">
        <f t="shared" ca="1" si="48"/>
        <v>0</v>
      </c>
      <c r="E355" s="12">
        <f t="shared" ca="1" si="42"/>
        <v>2694</v>
      </c>
      <c r="F355" s="13">
        <f ca="1">ROUNDDOWN(C355*Лист1!$B$6+RAND(),)</f>
        <v>0</v>
      </c>
      <c r="G355" s="18">
        <f ca="1">ROUNDDOWN(D355*Лист1!$B$6+RAND(),)</f>
        <v>0</v>
      </c>
      <c r="H355" s="18">
        <f ca="1">ROUNDDOWN(E355*Лист1!$B$6+RAND(),)</f>
        <v>2155</v>
      </c>
      <c r="I355" s="13">
        <f ca="1">FLOOR(G355/2*Fert,1)</f>
        <v>0</v>
      </c>
      <c r="J355" s="19">
        <f ca="1">ROUNDDOWN((I355-G355)*Лист1!$B$7+RAND(),)</f>
        <v>0</v>
      </c>
      <c r="K355" s="13">
        <f t="shared" ca="1" si="43"/>
        <v>3232</v>
      </c>
      <c r="L355" s="19">
        <f ca="1">ROUNDDOWN((K355-H355)*Лист1!$B$7+RAND(),)</f>
        <v>754</v>
      </c>
      <c r="M355" s="13">
        <f ca="1">ROUNDDOWN(F355*Лист1!$B$11+RAND(),)</f>
        <v>0</v>
      </c>
      <c r="N355" s="13">
        <f ca="1">ROUNDDOWN(G355*Лист1!$B$10+RAND(),)</f>
        <v>0</v>
      </c>
      <c r="O355" s="13">
        <f ca="1">ROUNDDOWN(H355*Лист1!$B$10+RAND(),)</f>
        <v>1680</v>
      </c>
      <c r="P355" s="24">
        <f ca="1">IFERROR(IF((C_child+assist*F355/J355)&gt;1,1,C_child+assist*F355/J355),0)</f>
        <v>0</v>
      </c>
      <c r="Q355" s="13">
        <f t="shared" ca="1" si="44"/>
        <v>0</v>
      </c>
      <c r="R355" s="13">
        <f ca="1">ROUNDDOWN(L355*Лист1!$B$12+RAND(),)</f>
        <v>377</v>
      </c>
      <c r="S355" s="12">
        <f ca="1">F355*Лист1!$B$8+G355*Лист1!$B$8+J355*Лист1!$B$9+H355*Лист1!$B$8+L355*Лист1!$B$9</f>
        <v>72190</v>
      </c>
      <c r="T355" s="12">
        <f ca="1">M355*Лист1!$B$8+N355*Лист1!$B$8+Q355*Лист1!$B$9+O355*Лист1!$B$8+$R$5*Лист1!$B$9</f>
        <v>51550</v>
      </c>
      <c r="U355" s="12">
        <f t="shared" ca="1" si="45"/>
        <v>3</v>
      </c>
      <c r="V355" s="13">
        <f ca="1">ROUNDDOWN(IF($U355=1,F355,0)+IF($U355=2,M355*R_/$T355,0)+IF($U355=3,F355-(F355-M355)*($S355-R_)/($S355-$T355),0),)</f>
        <v>0</v>
      </c>
      <c r="W355" s="13">
        <f ca="1">ROUNDDOWN(IF($U355=1,G355,0)+IF($U355=2,N355*R_/$T355,0)+IF($U355=3,G355-(G355-N355)*($S355-R_)/($S355-$T355),0),)</f>
        <v>0</v>
      </c>
      <c r="X355" s="13">
        <f ca="1">ROUNDDOWN(IF($U355=1,H355,0)+IF($U355=2,O355*R_/$T355,0)+IF($U355=3,H355-(H355-O355)*($S355-R_)/($S355-$T355),0),)</f>
        <v>2035</v>
      </c>
      <c r="Y355" s="10">
        <f ca="1">ROUNDDOWN(IF($U355=1,J355,0)+IF($U355=2,Q355*R_/$T355,0)+IF($U355=3,IF(J355-(J355-Q355)*($S355-R_)/($S355-$T355)&gt;J355,J355,J355-(J355-Q355)*($S355-R_)/($S355-$T355)),0),)</f>
        <v>0</v>
      </c>
      <c r="Z355" s="10">
        <f ca="1">ROUNDDOWN(IF($U355=1,L355,0)+IF($U355=2,R355*R_/$T355,0)+IF($U355=3,L355-(L355-R355)*($S355-R_)/($S355-$T355),0),)</f>
        <v>659</v>
      </c>
      <c r="AA355" s="13">
        <f t="shared" ca="1" si="46"/>
        <v>0</v>
      </c>
      <c r="AB355" s="45">
        <f t="shared" ca="1" si="47"/>
        <v>2694</v>
      </c>
    </row>
    <row r="356" spans="1:28" x14ac:dyDescent="0.3">
      <c r="A356" s="13">
        <v>351</v>
      </c>
      <c r="B356" s="13">
        <f t="shared" ca="1" si="49"/>
        <v>0</v>
      </c>
      <c r="C356" s="13">
        <f ca="1">FLOOR(V355+Y355*Лист1!$B$2,1)</f>
        <v>0</v>
      </c>
      <c r="D356" s="12">
        <f t="shared" ca="1" si="48"/>
        <v>0</v>
      </c>
      <c r="E356" s="12">
        <f t="shared" ca="1" si="42"/>
        <v>2694</v>
      </c>
      <c r="F356" s="13">
        <f ca="1">ROUNDDOWN(C356*Лист1!$B$6+RAND(),)</f>
        <v>0</v>
      </c>
      <c r="G356" s="18">
        <f ca="1">ROUNDDOWN(D356*Лист1!$B$6+RAND(),)</f>
        <v>0</v>
      </c>
      <c r="H356" s="18">
        <f ca="1">ROUNDDOWN(E356*Лист1!$B$6+RAND(),)</f>
        <v>2155</v>
      </c>
      <c r="I356" s="13">
        <f ca="1">FLOOR(G356/2*Fert,1)</f>
        <v>0</v>
      </c>
      <c r="J356" s="19">
        <f ca="1">ROUNDDOWN((I356-G356)*Лист1!$B$7+RAND(),)</f>
        <v>0</v>
      </c>
      <c r="K356" s="13">
        <f t="shared" ca="1" si="43"/>
        <v>3232</v>
      </c>
      <c r="L356" s="19">
        <f ca="1">ROUNDDOWN((K356-H356)*Лист1!$B$7+RAND(),)</f>
        <v>754</v>
      </c>
      <c r="M356" s="13">
        <f ca="1">ROUNDDOWN(F356*Лист1!$B$11+RAND(),)</f>
        <v>0</v>
      </c>
      <c r="N356" s="13">
        <f ca="1">ROUNDDOWN(G356*Лист1!$B$10+RAND(),)</f>
        <v>0</v>
      </c>
      <c r="O356" s="13">
        <f ca="1">ROUNDDOWN(H356*Лист1!$B$10+RAND(),)</f>
        <v>1681</v>
      </c>
      <c r="P356" s="24">
        <f ca="1">IFERROR(IF((C_child+assist*F356/J356)&gt;1,1,C_child+assist*F356/J356),0)</f>
        <v>0</v>
      </c>
      <c r="Q356" s="13">
        <f t="shared" ca="1" si="44"/>
        <v>0</v>
      </c>
      <c r="R356" s="13">
        <f ca="1">ROUNDDOWN(L356*Лист1!$B$12+RAND(),)</f>
        <v>377</v>
      </c>
      <c r="S356" s="12">
        <f ca="1">F356*Лист1!$B$8+G356*Лист1!$B$8+J356*Лист1!$B$9+H356*Лист1!$B$8+L356*Лист1!$B$9</f>
        <v>72190</v>
      </c>
      <c r="T356" s="12">
        <f ca="1">M356*Лист1!$B$8+N356*Лист1!$B$8+Q356*Лист1!$B$9+O356*Лист1!$B$8+$R$5*Лист1!$B$9</f>
        <v>51580</v>
      </c>
      <c r="U356" s="12">
        <f t="shared" ca="1" si="45"/>
        <v>3</v>
      </c>
      <c r="V356" s="13">
        <f ca="1">ROUNDDOWN(IF($U356=1,F356,0)+IF($U356=2,M356*R_/$T356,0)+IF($U356=3,F356-(F356-M356)*($S356-R_)/($S356-$T356),0),)</f>
        <v>0</v>
      </c>
      <c r="W356" s="13">
        <f ca="1">ROUNDDOWN(IF($U356=1,G356,0)+IF($U356=2,N356*R_/$T356,0)+IF($U356=3,G356-(G356-N356)*($S356-R_)/($S356-$T356),0),)</f>
        <v>0</v>
      </c>
      <c r="X356" s="13">
        <f ca="1">ROUNDDOWN(IF($U356=1,H356,0)+IF($U356=2,O356*R_/$T356,0)+IF($U356=3,H356-(H356-O356)*($S356-R_)/($S356-$T356),0),)</f>
        <v>2035</v>
      </c>
      <c r="Y356" s="10">
        <f ca="1">ROUNDDOWN(IF($U356=1,J356,0)+IF($U356=2,Q356*R_/$T356,0)+IF($U356=3,IF(J356-(J356-Q356)*($S356-R_)/($S356-$T356)&gt;J356,J356,J356-(J356-Q356)*($S356-R_)/($S356-$T356)),0),)</f>
        <v>0</v>
      </c>
      <c r="Z356" s="10">
        <f ca="1">ROUNDDOWN(IF($U356=1,L356,0)+IF($U356=2,R356*R_/$T356,0)+IF($U356=3,L356-(L356-R356)*($S356-R_)/($S356-$T356),0),)</f>
        <v>659</v>
      </c>
      <c r="AA356" s="13">
        <f t="shared" ca="1" si="46"/>
        <v>0</v>
      </c>
      <c r="AB356" s="45">
        <f t="shared" ca="1" si="47"/>
        <v>2694</v>
      </c>
    </row>
    <row r="357" spans="1:28" x14ac:dyDescent="0.3">
      <c r="A357" s="13">
        <v>352</v>
      </c>
      <c r="B357" s="13">
        <f t="shared" ca="1" si="49"/>
        <v>0</v>
      </c>
      <c r="C357" s="13">
        <f ca="1">FLOOR(V356+Y356*Лист1!$B$2,1)</f>
        <v>0</v>
      </c>
      <c r="D357" s="12">
        <f t="shared" ca="1" si="48"/>
        <v>0</v>
      </c>
      <c r="E357" s="12">
        <f t="shared" ca="1" si="42"/>
        <v>2694</v>
      </c>
      <c r="F357" s="13">
        <f ca="1">ROUNDDOWN(C357*Лист1!$B$6+RAND(),)</f>
        <v>0</v>
      </c>
      <c r="G357" s="18">
        <f ca="1">ROUNDDOWN(D357*Лист1!$B$6+RAND(),)</f>
        <v>0</v>
      </c>
      <c r="H357" s="18">
        <f ca="1">ROUNDDOWN(E357*Лист1!$B$6+RAND(),)</f>
        <v>2156</v>
      </c>
      <c r="I357" s="13">
        <f ca="1">FLOOR(G357/2*Fert,1)</f>
        <v>0</v>
      </c>
      <c r="J357" s="19">
        <f ca="1">ROUNDDOWN((I357-G357)*Лист1!$B$7+RAND(),)</f>
        <v>0</v>
      </c>
      <c r="K357" s="13">
        <f t="shared" ca="1" si="43"/>
        <v>3234</v>
      </c>
      <c r="L357" s="19">
        <f ca="1">ROUNDDOWN((K357-H357)*Лист1!$B$7+RAND(),)</f>
        <v>754</v>
      </c>
      <c r="M357" s="13">
        <f ca="1">ROUNDDOWN(F357*Лист1!$B$11+RAND(),)</f>
        <v>0</v>
      </c>
      <c r="N357" s="13">
        <f ca="1">ROUNDDOWN(G357*Лист1!$B$10+RAND(),)</f>
        <v>0</v>
      </c>
      <c r="O357" s="13">
        <f ca="1">ROUNDDOWN(H357*Лист1!$B$10+RAND(),)</f>
        <v>1682</v>
      </c>
      <c r="P357" s="24">
        <f ca="1">IFERROR(IF((C_child+assist*F357/J357)&gt;1,1,C_child+assist*F357/J357),0)</f>
        <v>0</v>
      </c>
      <c r="Q357" s="13">
        <f t="shared" ca="1" si="44"/>
        <v>0</v>
      </c>
      <c r="R357" s="13">
        <f ca="1">ROUNDDOWN(L357*Лист1!$B$12+RAND(),)</f>
        <v>377</v>
      </c>
      <c r="S357" s="12">
        <f ca="1">F357*Лист1!$B$8+G357*Лист1!$B$8+J357*Лист1!$B$9+H357*Лист1!$B$8+L357*Лист1!$B$9</f>
        <v>72220</v>
      </c>
      <c r="T357" s="12">
        <f ca="1">M357*Лист1!$B$8+N357*Лист1!$B$8+Q357*Лист1!$B$9+O357*Лист1!$B$8+$R$5*Лист1!$B$9</f>
        <v>51610</v>
      </c>
      <c r="U357" s="12">
        <f t="shared" ca="1" si="45"/>
        <v>3</v>
      </c>
      <c r="V357" s="13">
        <f ca="1">ROUNDDOWN(IF($U357=1,F357,0)+IF($U357=2,M357*R_/$T357,0)+IF($U357=3,F357-(F357-M357)*($S357-R_)/($S357-$T357),0),)</f>
        <v>0</v>
      </c>
      <c r="W357" s="13">
        <f ca="1">ROUNDDOWN(IF($U357=1,G357,0)+IF($U357=2,N357*R_/$T357,0)+IF($U357=3,G357-(G357-N357)*($S357-R_)/($S357-$T357),0),)</f>
        <v>0</v>
      </c>
      <c r="X357" s="13">
        <f ca="1">ROUNDDOWN(IF($U357=1,H357,0)+IF($U357=2,O357*R_/$T357,0)+IF($U357=3,H357-(H357-O357)*($S357-R_)/($S357-$T357),0),)</f>
        <v>2035</v>
      </c>
      <c r="Y357" s="10">
        <f ca="1">ROUNDDOWN(IF($U357=1,J357,0)+IF($U357=2,Q357*R_/$T357,0)+IF($U357=3,IF(J357-(J357-Q357)*($S357-R_)/($S357-$T357)&gt;J357,J357,J357-(J357-Q357)*($S357-R_)/($S357-$T357)),0),)</f>
        <v>0</v>
      </c>
      <c r="Z357" s="10">
        <f ca="1">ROUNDDOWN(IF($U357=1,L357,0)+IF($U357=2,R357*R_/$T357,0)+IF($U357=3,L357-(L357-R357)*($S357-R_)/($S357-$T357),0),)</f>
        <v>658</v>
      </c>
      <c r="AA357" s="13">
        <f t="shared" ca="1" si="46"/>
        <v>0</v>
      </c>
      <c r="AB357" s="45">
        <f t="shared" ca="1" si="47"/>
        <v>2693</v>
      </c>
    </row>
    <row r="358" spans="1:28" x14ac:dyDescent="0.3">
      <c r="A358" s="13">
        <v>353</v>
      </c>
      <c r="B358" s="13">
        <f t="shared" ca="1" si="49"/>
        <v>0</v>
      </c>
      <c r="C358" s="13">
        <f ca="1">FLOOR(V357+Y357*Лист1!$B$2,1)</f>
        <v>0</v>
      </c>
      <c r="D358" s="12">
        <f t="shared" ca="1" si="48"/>
        <v>0</v>
      </c>
      <c r="E358" s="12">
        <f t="shared" ca="1" si="42"/>
        <v>2693</v>
      </c>
      <c r="F358" s="13">
        <f ca="1">ROUNDDOWN(C358*Лист1!$B$6+RAND(),)</f>
        <v>0</v>
      </c>
      <c r="G358" s="18">
        <f ca="1">ROUNDDOWN(D358*Лист1!$B$6+RAND(),)</f>
        <v>0</v>
      </c>
      <c r="H358" s="18">
        <f ca="1">ROUNDDOWN(E358*Лист1!$B$6+RAND(),)</f>
        <v>2154</v>
      </c>
      <c r="I358" s="13">
        <f ca="1">FLOOR(G358/2*Fert,1)</f>
        <v>0</v>
      </c>
      <c r="J358" s="19">
        <f ca="1">ROUNDDOWN((I358-G358)*Лист1!$B$7+RAND(),)</f>
        <v>0</v>
      </c>
      <c r="K358" s="13">
        <f t="shared" ca="1" si="43"/>
        <v>3231</v>
      </c>
      <c r="L358" s="19">
        <f ca="1">ROUNDDOWN((K358-H358)*Лист1!$B$7+RAND(),)</f>
        <v>754</v>
      </c>
      <c r="M358" s="13">
        <f ca="1">ROUNDDOWN(F358*Лист1!$B$11+RAND(),)</f>
        <v>0</v>
      </c>
      <c r="N358" s="13">
        <f ca="1">ROUNDDOWN(G358*Лист1!$B$10+RAND(),)</f>
        <v>0</v>
      </c>
      <c r="O358" s="13">
        <f ca="1">ROUNDDOWN(H358*Лист1!$B$10+RAND(),)</f>
        <v>1680</v>
      </c>
      <c r="P358" s="24">
        <f ca="1">IFERROR(IF((C_child+assist*F358/J358)&gt;1,1,C_child+assist*F358/J358),0)</f>
        <v>0</v>
      </c>
      <c r="Q358" s="13">
        <f t="shared" ca="1" si="44"/>
        <v>0</v>
      </c>
      <c r="R358" s="13">
        <f ca="1">ROUNDDOWN(L358*Лист1!$B$12+RAND(),)</f>
        <v>377</v>
      </c>
      <c r="S358" s="12">
        <f ca="1">F358*Лист1!$B$8+G358*Лист1!$B$8+J358*Лист1!$B$9+H358*Лист1!$B$8+L358*Лист1!$B$9</f>
        <v>72160</v>
      </c>
      <c r="T358" s="12">
        <f ca="1">M358*Лист1!$B$8+N358*Лист1!$B$8+Q358*Лист1!$B$9+O358*Лист1!$B$8+$R$5*Лист1!$B$9</f>
        <v>51550</v>
      </c>
      <c r="U358" s="12">
        <f t="shared" ca="1" si="45"/>
        <v>3</v>
      </c>
      <c r="V358" s="13">
        <f ca="1">ROUNDDOWN(IF($U358=1,F358,0)+IF($U358=2,M358*R_/$T358,0)+IF($U358=3,F358-(F358-M358)*($S358-R_)/($S358-$T358),0),)</f>
        <v>0</v>
      </c>
      <c r="W358" s="13">
        <f ca="1">ROUNDDOWN(IF($U358=1,G358,0)+IF($U358=2,N358*R_/$T358,0)+IF($U358=3,G358-(G358-N358)*($S358-R_)/($S358-$T358),0),)</f>
        <v>0</v>
      </c>
      <c r="X358" s="13">
        <f ca="1">ROUNDDOWN(IF($U358=1,H358,0)+IF($U358=2,O358*R_/$T358,0)+IF($U358=3,H358-(H358-O358)*($S358-R_)/($S358-$T358),0),)</f>
        <v>2035</v>
      </c>
      <c r="Y358" s="10">
        <f ca="1">ROUNDDOWN(IF($U358=1,J358,0)+IF($U358=2,Q358*R_/$T358,0)+IF($U358=3,IF(J358-(J358-Q358)*($S358-R_)/($S358-$T358)&gt;J358,J358,J358-(J358-Q358)*($S358-R_)/($S358-$T358)),0),)</f>
        <v>0</v>
      </c>
      <c r="Z358" s="10">
        <f ca="1">ROUNDDOWN(IF($U358=1,L358,0)+IF($U358=2,R358*R_/$T358,0)+IF($U358=3,L358-(L358-R358)*($S358-R_)/($S358-$T358),0),)</f>
        <v>659</v>
      </c>
      <c r="AA358" s="13">
        <f t="shared" ca="1" si="46"/>
        <v>0</v>
      </c>
      <c r="AB358" s="45">
        <f t="shared" ca="1" si="47"/>
        <v>2694</v>
      </c>
    </row>
    <row r="359" spans="1:28" x14ac:dyDescent="0.3">
      <c r="A359" s="13">
        <v>354</v>
      </c>
      <c r="B359" s="13">
        <f t="shared" ca="1" si="49"/>
        <v>0</v>
      </c>
      <c r="C359" s="13">
        <f ca="1">FLOOR(V358+Y358*Лист1!$B$2,1)</f>
        <v>0</v>
      </c>
      <c r="D359" s="12">
        <f t="shared" ca="1" si="48"/>
        <v>0</v>
      </c>
      <c r="E359" s="12">
        <f t="shared" ca="1" si="42"/>
        <v>2694</v>
      </c>
      <c r="F359" s="13">
        <f ca="1">ROUNDDOWN(C359*Лист1!$B$6+RAND(),)</f>
        <v>0</v>
      </c>
      <c r="G359" s="18">
        <f ca="1">ROUNDDOWN(D359*Лист1!$B$6+RAND(),)</f>
        <v>0</v>
      </c>
      <c r="H359" s="18">
        <f ca="1">ROUNDDOWN(E359*Лист1!$B$6+RAND(),)</f>
        <v>2155</v>
      </c>
      <c r="I359" s="13">
        <f ca="1">FLOOR(G359/2*Fert,1)</f>
        <v>0</v>
      </c>
      <c r="J359" s="19">
        <f ca="1">ROUNDDOWN((I359-G359)*Лист1!$B$7+RAND(),)</f>
        <v>0</v>
      </c>
      <c r="K359" s="13">
        <f t="shared" ca="1" si="43"/>
        <v>3232</v>
      </c>
      <c r="L359" s="19">
        <f ca="1">ROUNDDOWN((K359-H359)*Лист1!$B$7+RAND(),)</f>
        <v>754</v>
      </c>
      <c r="M359" s="13">
        <f ca="1">ROUNDDOWN(F359*Лист1!$B$11+RAND(),)</f>
        <v>0</v>
      </c>
      <c r="N359" s="13">
        <f ca="1">ROUNDDOWN(G359*Лист1!$B$10+RAND(),)</f>
        <v>0</v>
      </c>
      <c r="O359" s="13">
        <f ca="1">ROUNDDOWN(H359*Лист1!$B$10+RAND(),)</f>
        <v>1681</v>
      </c>
      <c r="P359" s="24">
        <f ca="1">IFERROR(IF((C_child+assist*F359/J359)&gt;1,1,C_child+assist*F359/J359),0)</f>
        <v>0</v>
      </c>
      <c r="Q359" s="13">
        <f t="shared" ca="1" si="44"/>
        <v>0</v>
      </c>
      <c r="R359" s="13">
        <f ca="1">ROUNDDOWN(L359*Лист1!$B$12+RAND(),)</f>
        <v>377</v>
      </c>
      <c r="S359" s="12">
        <f ca="1">F359*Лист1!$B$8+G359*Лист1!$B$8+J359*Лист1!$B$9+H359*Лист1!$B$8+L359*Лист1!$B$9</f>
        <v>72190</v>
      </c>
      <c r="T359" s="12">
        <f ca="1">M359*Лист1!$B$8+N359*Лист1!$B$8+Q359*Лист1!$B$9+O359*Лист1!$B$8+$R$5*Лист1!$B$9</f>
        <v>51580</v>
      </c>
      <c r="U359" s="12">
        <f t="shared" ca="1" si="45"/>
        <v>3</v>
      </c>
      <c r="V359" s="13">
        <f ca="1">ROUNDDOWN(IF($U359=1,F359,0)+IF($U359=2,M359*R_/$T359,0)+IF($U359=3,F359-(F359-M359)*($S359-R_)/($S359-$T359),0),)</f>
        <v>0</v>
      </c>
      <c r="W359" s="13">
        <f ca="1">ROUNDDOWN(IF($U359=1,G359,0)+IF($U359=2,N359*R_/$T359,0)+IF($U359=3,G359-(G359-N359)*($S359-R_)/($S359-$T359),0),)</f>
        <v>0</v>
      </c>
      <c r="X359" s="13">
        <f ca="1">ROUNDDOWN(IF($U359=1,H359,0)+IF($U359=2,O359*R_/$T359,0)+IF($U359=3,H359-(H359-O359)*($S359-R_)/($S359-$T359),0),)</f>
        <v>2035</v>
      </c>
      <c r="Y359" s="10">
        <f ca="1">ROUNDDOWN(IF($U359=1,J359,0)+IF($U359=2,Q359*R_/$T359,0)+IF($U359=3,IF(J359-(J359-Q359)*($S359-R_)/($S359-$T359)&gt;J359,J359,J359-(J359-Q359)*($S359-R_)/($S359-$T359)),0),)</f>
        <v>0</v>
      </c>
      <c r="Z359" s="10">
        <f ca="1">ROUNDDOWN(IF($U359=1,L359,0)+IF($U359=2,R359*R_/$T359,0)+IF($U359=3,L359-(L359-R359)*($S359-R_)/($S359-$T359),0),)</f>
        <v>659</v>
      </c>
      <c r="AA359" s="13">
        <f t="shared" ca="1" si="46"/>
        <v>0</v>
      </c>
      <c r="AB359" s="45">
        <f t="shared" ca="1" si="47"/>
        <v>2694</v>
      </c>
    </row>
    <row r="360" spans="1:28" x14ac:dyDescent="0.3">
      <c r="A360" s="13">
        <v>355</v>
      </c>
      <c r="B360" s="13">
        <f t="shared" ca="1" si="49"/>
        <v>0</v>
      </c>
      <c r="C360" s="13">
        <f ca="1">FLOOR(V359+Y359*Лист1!$B$2,1)</f>
        <v>0</v>
      </c>
      <c r="D360" s="12">
        <f t="shared" ca="1" si="48"/>
        <v>0</v>
      </c>
      <c r="E360" s="12">
        <f t="shared" ca="1" si="42"/>
        <v>2694</v>
      </c>
      <c r="F360" s="13">
        <f ca="1">ROUNDDOWN(C360*Лист1!$B$6+RAND(),)</f>
        <v>0</v>
      </c>
      <c r="G360" s="18">
        <f ca="1">ROUNDDOWN(D360*Лист1!$B$6+RAND(),)</f>
        <v>0</v>
      </c>
      <c r="H360" s="18">
        <f ca="1">ROUNDDOWN(E360*Лист1!$B$6+RAND(),)</f>
        <v>2156</v>
      </c>
      <c r="I360" s="13">
        <f ca="1">FLOOR(G360/2*Fert,1)</f>
        <v>0</v>
      </c>
      <c r="J360" s="19">
        <f ca="1">ROUNDDOWN((I360-G360)*Лист1!$B$7+RAND(),)</f>
        <v>0</v>
      </c>
      <c r="K360" s="13">
        <f t="shared" ca="1" si="43"/>
        <v>3234</v>
      </c>
      <c r="L360" s="19">
        <f ca="1">ROUNDDOWN((K360-H360)*Лист1!$B$7+RAND(),)</f>
        <v>754</v>
      </c>
      <c r="M360" s="13">
        <f ca="1">ROUNDDOWN(F360*Лист1!$B$11+RAND(),)</f>
        <v>0</v>
      </c>
      <c r="N360" s="13">
        <f ca="1">ROUNDDOWN(G360*Лист1!$B$10+RAND(),)</f>
        <v>0</v>
      </c>
      <c r="O360" s="13">
        <f ca="1">ROUNDDOWN(H360*Лист1!$B$10+RAND(),)</f>
        <v>1682</v>
      </c>
      <c r="P360" s="24">
        <f ca="1">IFERROR(IF((C_child+assist*F360/J360)&gt;1,1,C_child+assist*F360/J360),0)</f>
        <v>0</v>
      </c>
      <c r="Q360" s="13">
        <f t="shared" ca="1" si="44"/>
        <v>0</v>
      </c>
      <c r="R360" s="13">
        <f ca="1">ROUNDDOWN(L360*Лист1!$B$12+RAND(),)</f>
        <v>377</v>
      </c>
      <c r="S360" s="12">
        <f ca="1">F360*Лист1!$B$8+G360*Лист1!$B$8+J360*Лист1!$B$9+H360*Лист1!$B$8+L360*Лист1!$B$9</f>
        <v>72220</v>
      </c>
      <c r="T360" s="12">
        <f ca="1">M360*Лист1!$B$8+N360*Лист1!$B$8+Q360*Лист1!$B$9+O360*Лист1!$B$8+$R$5*Лист1!$B$9</f>
        <v>51610</v>
      </c>
      <c r="U360" s="12">
        <f t="shared" ca="1" si="45"/>
        <v>3</v>
      </c>
      <c r="V360" s="13">
        <f ca="1">ROUNDDOWN(IF($U360=1,F360,0)+IF($U360=2,M360*R_/$T360,0)+IF($U360=3,F360-(F360-M360)*($S360-R_)/($S360-$T360),0),)</f>
        <v>0</v>
      </c>
      <c r="W360" s="13">
        <f ca="1">ROUNDDOWN(IF($U360=1,G360,0)+IF($U360=2,N360*R_/$T360,0)+IF($U360=3,G360-(G360-N360)*($S360-R_)/($S360-$T360),0),)</f>
        <v>0</v>
      </c>
      <c r="X360" s="13">
        <f ca="1">ROUNDDOWN(IF($U360=1,H360,0)+IF($U360=2,O360*R_/$T360,0)+IF($U360=3,H360-(H360-O360)*($S360-R_)/($S360-$T360),0),)</f>
        <v>2035</v>
      </c>
      <c r="Y360" s="10">
        <f ca="1">ROUNDDOWN(IF($U360=1,J360,0)+IF($U360=2,Q360*R_/$T360,0)+IF($U360=3,IF(J360-(J360-Q360)*($S360-R_)/($S360-$T360)&gt;J360,J360,J360-(J360-Q360)*($S360-R_)/($S360-$T360)),0),)</f>
        <v>0</v>
      </c>
      <c r="Z360" s="10">
        <f ca="1">ROUNDDOWN(IF($U360=1,L360,0)+IF($U360=2,R360*R_/$T360,0)+IF($U360=3,L360-(L360-R360)*($S360-R_)/($S360-$T360),0),)</f>
        <v>658</v>
      </c>
      <c r="AA360" s="13">
        <f t="shared" ca="1" si="46"/>
        <v>0</v>
      </c>
      <c r="AB360" s="45">
        <f t="shared" ca="1" si="47"/>
        <v>2693</v>
      </c>
    </row>
    <row r="361" spans="1:28" x14ac:dyDescent="0.3">
      <c r="A361" s="13">
        <v>356</v>
      </c>
      <c r="B361" s="13">
        <f t="shared" ca="1" si="49"/>
        <v>0</v>
      </c>
      <c r="C361" s="13">
        <f ca="1">FLOOR(V360+Y360*Лист1!$B$2,1)</f>
        <v>0</v>
      </c>
      <c r="D361" s="12">
        <f t="shared" ca="1" si="48"/>
        <v>0</v>
      </c>
      <c r="E361" s="12">
        <f t="shared" ca="1" si="42"/>
        <v>2693</v>
      </c>
      <c r="F361" s="13">
        <f ca="1">ROUNDDOWN(C361*Лист1!$B$6+RAND(),)</f>
        <v>0</v>
      </c>
      <c r="G361" s="18">
        <f ca="1">ROUNDDOWN(D361*Лист1!$B$6+RAND(),)</f>
        <v>0</v>
      </c>
      <c r="H361" s="18">
        <f ca="1">ROUNDDOWN(E361*Лист1!$B$6+RAND(),)</f>
        <v>2155</v>
      </c>
      <c r="I361" s="13">
        <f ca="1">FLOOR(G361/2*Fert,1)</f>
        <v>0</v>
      </c>
      <c r="J361" s="19">
        <f ca="1">ROUNDDOWN((I361-G361)*Лист1!$B$7+RAND(),)</f>
        <v>0</v>
      </c>
      <c r="K361" s="13">
        <f t="shared" ca="1" si="43"/>
        <v>3232</v>
      </c>
      <c r="L361" s="19">
        <f ca="1">ROUNDDOWN((K361-H361)*Лист1!$B$7+RAND(),)</f>
        <v>754</v>
      </c>
      <c r="M361" s="13">
        <f ca="1">ROUNDDOWN(F361*Лист1!$B$11+RAND(),)</f>
        <v>0</v>
      </c>
      <c r="N361" s="13">
        <f ca="1">ROUNDDOWN(G361*Лист1!$B$10+RAND(),)</f>
        <v>0</v>
      </c>
      <c r="O361" s="13">
        <f ca="1">ROUNDDOWN(H361*Лист1!$B$10+RAND(),)</f>
        <v>1681</v>
      </c>
      <c r="P361" s="24">
        <f ca="1">IFERROR(IF((C_child+assist*F361/J361)&gt;1,1,C_child+assist*F361/J361),0)</f>
        <v>0</v>
      </c>
      <c r="Q361" s="13">
        <f t="shared" ca="1" si="44"/>
        <v>0</v>
      </c>
      <c r="R361" s="13">
        <f ca="1">ROUNDDOWN(L361*Лист1!$B$12+RAND(),)</f>
        <v>377</v>
      </c>
      <c r="S361" s="12">
        <f ca="1">F361*Лист1!$B$8+G361*Лист1!$B$8+J361*Лист1!$B$9+H361*Лист1!$B$8+L361*Лист1!$B$9</f>
        <v>72190</v>
      </c>
      <c r="T361" s="12">
        <f ca="1">M361*Лист1!$B$8+N361*Лист1!$B$8+Q361*Лист1!$B$9+O361*Лист1!$B$8+$R$5*Лист1!$B$9</f>
        <v>51580</v>
      </c>
      <c r="U361" s="12">
        <f t="shared" ca="1" si="45"/>
        <v>3</v>
      </c>
      <c r="V361" s="13">
        <f ca="1">ROUNDDOWN(IF($U361=1,F361,0)+IF($U361=2,M361*R_/$T361,0)+IF($U361=3,F361-(F361-M361)*($S361-R_)/($S361-$T361),0),)</f>
        <v>0</v>
      </c>
      <c r="W361" s="13">
        <f ca="1">ROUNDDOWN(IF($U361=1,G361,0)+IF($U361=2,N361*R_/$T361,0)+IF($U361=3,G361-(G361-N361)*($S361-R_)/($S361-$T361),0),)</f>
        <v>0</v>
      </c>
      <c r="X361" s="13">
        <f ca="1">ROUNDDOWN(IF($U361=1,H361,0)+IF($U361=2,O361*R_/$T361,0)+IF($U361=3,H361-(H361-O361)*($S361-R_)/($S361-$T361),0),)</f>
        <v>2035</v>
      </c>
      <c r="Y361" s="10">
        <f ca="1">ROUNDDOWN(IF($U361=1,J361,0)+IF($U361=2,Q361*R_/$T361,0)+IF($U361=3,IF(J361-(J361-Q361)*($S361-R_)/($S361-$T361)&gt;J361,J361,J361-(J361-Q361)*($S361-R_)/($S361-$T361)),0),)</f>
        <v>0</v>
      </c>
      <c r="Z361" s="10">
        <f ca="1">ROUNDDOWN(IF($U361=1,L361,0)+IF($U361=2,R361*R_/$T361,0)+IF($U361=3,L361-(L361-R361)*($S361-R_)/($S361-$T361),0),)</f>
        <v>659</v>
      </c>
      <c r="AA361" s="13">
        <f t="shared" ca="1" si="46"/>
        <v>0</v>
      </c>
      <c r="AB361" s="45">
        <f t="shared" ca="1" si="47"/>
        <v>2694</v>
      </c>
    </row>
    <row r="362" spans="1:28" x14ac:dyDescent="0.3">
      <c r="A362" s="13">
        <v>357</v>
      </c>
      <c r="B362" s="13">
        <f t="shared" ca="1" si="49"/>
        <v>0</v>
      </c>
      <c r="C362" s="13">
        <f ca="1">FLOOR(V361+Y361*Лист1!$B$2,1)</f>
        <v>0</v>
      </c>
      <c r="D362" s="12">
        <f t="shared" ca="1" si="48"/>
        <v>0</v>
      </c>
      <c r="E362" s="12">
        <f t="shared" ca="1" si="42"/>
        <v>2694</v>
      </c>
      <c r="F362" s="13">
        <f ca="1">ROUNDDOWN(C362*Лист1!$B$6+RAND(),)</f>
        <v>0</v>
      </c>
      <c r="G362" s="18">
        <f ca="1">ROUNDDOWN(D362*Лист1!$B$6+RAND(),)</f>
        <v>0</v>
      </c>
      <c r="H362" s="18">
        <f ca="1">ROUNDDOWN(E362*Лист1!$B$6+RAND(),)</f>
        <v>2155</v>
      </c>
      <c r="I362" s="13">
        <f ca="1">FLOOR(G362/2*Fert,1)</f>
        <v>0</v>
      </c>
      <c r="J362" s="19">
        <f ca="1">ROUNDDOWN((I362-G362)*Лист1!$B$7+RAND(),)</f>
        <v>0</v>
      </c>
      <c r="K362" s="13">
        <f t="shared" ca="1" si="43"/>
        <v>3232</v>
      </c>
      <c r="L362" s="19">
        <f ca="1">ROUNDDOWN((K362-H362)*Лист1!$B$7+RAND(),)</f>
        <v>753</v>
      </c>
      <c r="M362" s="13">
        <f ca="1">ROUNDDOWN(F362*Лист1!$B$11+RAND(),)</f>
        <v>0</v>
      </c>
      <c r="N362" s="13">
        <f ca="1">ROUNDDOWN(G362*Лист1!$B$10+RAND(),)</f>
        <v>0</v>
      </c>
      <c r="O362" s="13">
        <f ca="1">ROUNDDOWN(H362*Лист1!$B$10+RAND(),)</f>
        <v>1681</v>
      </c>
      <c r="P362" s="24">
        <f ca="1">IFERROR(IF((C_child+assist*F362/J362)&gt;1,1,C_child+assist*F362/J362),0)</f>
        <v>0</v>
      </c>
      <c r="Q362" s="13">
        <f t="shared" ca="1" si="44"/>
        <v>0</v>
      </c>
      <c r="R362" s="13">
        <f ca="1">ROUNDDOWN(L362*Лист1!$B$12+RAND(),)</f>
        <v>376</v>
      </c>
      <c r="S362" s="12">
        <f ca="1">F362*Лист1!$B$8+G362*Лист1!$B$8+J362*Лист1!$B$9+H362*Лист1!$B$8+L362*Лист1!$B$9</f>
        <v>72180</v>
      </c>
      <c r="T362" s="12">
        <f ca="1">M362*Лист1!$B$8+N362*Лист1!$B$8+Q362*Лист1!$B$9+O362*Лист1!$B$8+$R$5*Лист1!$B$9</f>
        <v>51580</v>
      </c>
      <c r="U362" s="12">
        <f t="shared" ca="1" si="45"/>
        <v>3</v>
      </c>
      <c r="V362" s="13">
        <f ca="1">ROUNDDOWN(IF($U362=1,F362,0)+IF($U362=2,M362*R_/$T362,0)+IF($U362=3,F362-(F362-M362)*($S362-R_)/($S362-$T362),0),)</f>
        <v>0</v>
      </c>
      <c r="W362" s="13">
        <f ca="1">ROUNDDOWN(IF($U362=1,G362,0)+IF($U362=2,N362*R_/$T362,0)+IF($U362=3,G362-(G362-N362)*($S362-R_)/($S362-$T362),0),)</f>
        <v>0</v>
      </c>
      <c r="X362" s="13">
        <f ca="1">ROUNDDOWN(IF($U362=1,H362,0)+IF($U362=2,O362*R_/$T362,0)+IF($U362=3,H362-(H362-O362)*($S362-R_)/($S362-$T362),0),)</f>
        <v>2035</v>
      </c>
      <c r="Y362" s="10">
        <f ca="1">ROUNDDOWN(IF($U362=1,J362,0)+IF($U362=2,Q362*R_/$T362,0)+IF($U362=3,IF(J362-(J362-Q362)*($S362-R_)/($S362-$T362)&gt;J362,J362,J362-(J362-Q362)*($S362-R_)/($S362-$T362)),0),)</f>
        <v>0</v>
      </c>
      <c r="Z362" s="10">
        <f ca="1">ROUNDDOWN(IF($U362=1,L362,0)+IF($U362=2,R362*R_/$T362,0)+IF($U362=3,L362-(L362-R362)*($S362-R_)/($S362-$T362),0),)</f>
        <v>658</v>
      </c>
      <c r="AA362" s="13">
        <f t="shared" ca="1" si="46"/>
        <v>0</v>
      </c>
      <c r="AB362" s="45">
        <f t="shared" ca="1" si="47"/>
        <v>2693</v>
      </c>
    </row>
    <row r="363" spans="1:28" x14ac:dyDescent="0.3">
      <c r="A363" s="13">
        <v>358</v>
      </c>
      <c r="B363" s="13">
        <f t="shared" ca="1" si="49"/>
        <v>0</v>
      </c>
      <c r="C363" s="13">
        <f ca="1">FLOOR(V362+Y362*Лист1!$B$2,1)</f>
        <v>0</v>
      </c>
      <c r="D363" s="12">
        <f t="shared" ca="1" si="48"/>
        <v>0</v>
      </c>
      <c r="E363" s="12">
        <f t="shared" ca="1" si="42"/>
        <v>2693</v>
      </c>
      <c r="F363" s="13">
        <f ca="1">ROUNDDOWN(C363*Лист1!$B$6+RAND(),)</f>
        <v>0</v>
      </c>
      <c r="G363" s="18">
        <f ca="1">ROUNDDOWN(D363*Лист1!$B$6+RAND(),)</f>
        <v>0</v>
      </c>
      <c r="H363" s="18">
        <f ca="1">ROUNDDOWN(E363*Лист1!$B$6+RAND(),)</f>
        <v>2155</v>
      </c>
      <c r="I363" s="13">
        <f ca="1">FLOOR(G363/2*Fert,1)</f>
        <v>0</v>
      </c>
      <c r="J363" s="19">
        <f ca="1">ROUNDDOWN((I363-G363)*Лист1!$B$7+RAND(),)</f>
        <v>0</v>
      </c>
      <c r="K363" s="13">
        <f t="shared" ca="1" si="43"/>
        <v>3232</v>
      </c>
      <c r="L363" s="19">
        <f ca="1">ROUNDDOWN((K363-H363)*Лист1!$B$7+RAND(),)</f>
        <v>754</v>
      </c>
      <c r="M363" s="13">
        <f ca="1">ROUNDDOWN(F363*Лист1!$B$11+RAND(),)</f>
        <v>0</v>
      </c>
      <c r="N363" s="13">
        <f ca="1">ROUNDDOWN(G363*Лист1!$B$10+RAND(),)</f>
        <v>0</v>
      </c>
      <c r="O363" s="13">
        <f ca="1">ROUNDDOWN(H363*Лист1!$B$10+RAND(),)</f>
        <v>1681</v>
      </c>
      <c r="P363" s="24">
        <f ca="1">IFERROR(IF((C_child+assist*F363/J363)&gt;1,1,C_child+assist*F363/J363),0)</f>
        <v>0</v>
      </c>
      <c r="Q363" s="13">
        <f t="shared" ca="1" si="44"/>
        <v>0</v>
      </c>
      <c r="R363" s="13">
        <f ca="1">ROUNDDOWN(L363*Лист1!$B$12+RAND(),)</f>
        <v>377</v>
      </c>
      <c r="S363" s="12">
        <f ca="1">F363*Лист1!$B$8+G363*Лист1!$B$8+J363*Лист1!$B$9+H363*Лист1!$B$8+L363*Лист1!$B$9</f>
        <v>72190</v>
      </c>
      <c r="T363" s="12">
        <f ca="1">M363*Лист1!$B$8+N363*Лист1!$B$8+Q363*Лист1!$B$9+O363*Лист1!$B$8+$R$5*Лист1!$B$9</f>
        <v>51580</v>
      </c>
      <c r="U363" s="12">
        <f t="shared" ca="1" si="45"/>
        <v>3</v>
      </c>
      <c r="V363" s="13">
        <f ca="1">ROUNDDOWN(IF($U363=1,F363,0)+IF($U363=2,M363*R_/$T363,0)+IF($U363=3,F363-(F363-M363)*($S363-R_)/($S363-$T363),0),)</f>
        <v>0</v>
      </c>
      <c r="W363" s="13">
        <f ca="1">ROUNDDOWN(IF($U363=1,G363,0)+IF($U363=2,N363*R_/$T363,0)+IF($U363=3,G363-(G363-N363)*($S363-R_)/($S363-$T363),0),)</f>
        <v>0</v>
      </c>
      <c r="X363" s="13">
        <f ca="1">ROUNDDOWN(IF($U363=1,H363,0)+IF($U363=2,O363*R_/$T363,0)+IF($U363=3,H363-(H363-O363)*($S363-R_)/($S363-$T363),0),)</f>
        <v>2035</v>
      </c>
      <c r="Y363" s="10">
        <f ca="1">ROUNDDOWN(IF($U363=1,J363,0)+IF($U363=2,Q363*R_/$T363,0)+IF($U363=3,IF(J363-(J363-Q363)*($S363-R_)/($S363-$T363)&gt;J363,J363,J363-(J363-Q363)*($S363-R_)/($S363-$T363)),0),)</f>
        <v>0</v>
      </c>
      <c r="Z363" s="10">
        <f ca="1">ROUNDDOWN(IF($U363=1,L363,0)+IF($U363=2,R363*R_/$T363,0)+IF($U363=3,L363-(L363-R363)*($S363-R_)/($S363-$T363),0),)</f>
        <v>659</v>
      </c>
      <c r="AA363" s="13">
        <f t="shared" ca="1" si="46"/>
        <v>0</v>
      </c>
      <c r="AB363" s="45">
        <f t="shared" ca="1" si="47"/>
        <v>2694</v>
      </c>
    </row>
    <row r="364" spans="1:28" x14ac:dyDescent="0.3">
      <c r="A364" s="13">
        <v>359</v>
      </c>
      <c r="B364" s="13">
        <f t="shared" ca="1" si="49"/>
        <v>0</v>
      </c>
      <c r="C364" s="13">
        <f ca="1">FLOOR(V363+Y363*Лист1!$B$2,1)</f>
        <v>0</v>
      </c>
      <c r="D364" s="12">
        <f t="shared" ca="1" si="48"/>
        <v>0</v>
      </c>
      <c r="E364" s="12">
        <f t="shared" ca="1" si="42"/>
        <v>2694</v>
      </c>
      <c r="F364" s="13">
        <f ca="1">ROUNDDOWN(C364*Лист1!$B$6+RAND(),)</f>
        <v>0</v>
      </c>
      <c r="G364" s="18">
        <f ca="1">ROUNDDOWN(D364*Лист1!$B$6+RAND(),)</f>
        <v>0</v>
      </c>
      <c r="H364" s="18">
        <f ca="1">ROUNDDOWN(E364*Лист1!$B$6+RAND(),)</f>
        <v>2156</v>
      </c>
      <c r="I364" s="13">
        <f ca="1">FLOOR(G364/2*Fert,1)</f>
        <v>0</v>
      </c>
      <c r="J364" s="19">
        <f ca="1">ROUNDDOWN((I364-G364)*Лист1!$B$7+RAND(),)</f>
        <v>0</v>
      </c>
      <c r="K364" s="13">
        <f t="shared" ca="1" si="43"/>
        <v>3234</v>
      </c>
      <c r="L364" s="19">
        <f ca="1">ROUNDDOWN((K364-H364)*Лист1!$B$7+RAND(),)</f>
        <v>755</v>
      </c>
      <c r="M364" s="13">
        <f ca="1">ROUNDDOWN(F364*Лист1!$B$11+RAND(),)</f>
        <v>0</v>
      </c>
      <c r="N364" s="13">
        <f ca="1">ROUNDDOWN(G364*Лист1!$B$10+RAND(),)</f>
        <v>0</v>
      </c>
      <c r="O364" s="13">
        <f ca="1">ROUNDDOWN(H364*Лист1!$B$10+RAND(),)</f>
        <v>1682</v>
      </c>
      <c r="P364" s="24">
        <f ca="1">IFERROR(IF((C_child+assist*F364/J364)&gt;1,1,C_child+assist*F364/J364),0)</f>
        <v>0</v>
      </c>
      <c r="Q364" s="13">
        <f t="shared" ca="1" si="44"/>
        <v>0</v>
      </c>
      <c r="R364" s="13">
        <f ca="1">ROUNDDOWN(L364*Лист1!$B$12+RAND(),)</f>
        <v>378</v>
      </c>
      <c r="S364" s="12">
        <f ca="1">F364*Лист1!$B$8+G364*Лист1!$B$8+J364*Лист1!$B$9+H364*Лист1!$B$8+L364*Лист1!$B$9</f>
        <v>72230</v>
      </c>
      <c r="T364" s="12">
        <f ca="1">M364*Лист1!$B$8+N364*Лист1!$B$8+Q364*Лист1!$B$9+O364*Лист1!$B$8+$R$5*Лист1!$B$9</f>
        <v>51610</v>
      </c>
      <c r="U364" s="12">
        <f t="shared" ca="1" si="45"/>
        <v>3</v>
      </c>
      <c r="V364" s="13">
        <f ca="1">ROUNDDOWN(IF($U364=1,F364,0)+IF($U364=2,M364*R_/$T364,0)+IF($U364=3,F364-(F364-M364)*($S364-R_)/($S364-$T364),0),)</f>
        <v>0</v>
      </c>
      <c r="W364" s="13">
        <f ca="1">ROUNDDOWN(IF($U364=1,G364,0)+IF($U364=2,N364*R_/$T364,0)+IF($U364=3,G364-(G364-N364)*($S364-R_)/($S364-$T364),0),)</f>
        <v>0</v>
      </c>
      <c r="X364" s="13">
        <f ca="1">ROUNDDOWN(IF($U364=1,H364,0)+IF($U364=2,O364*R_/$T364,0)+IF($U364=3,H364-(H364-O364)*($S364-R_)/($S364-$T364),0),)</f>
        <v>2035</v>
      </c>
      <c r="Y364" s="10">
        <f ca="1">ROUNDDOWN(IF($U364=1,J364,0)+IF($U364=2,Q364*R_/$T364,0)+IF($U364=3,IF(J364-(J364-Q364)*($S364-R_)/($S364-$T364)&gt;J364,J364,J364-(J364-Q364)*($S364-R_)/($S364-$T364)),0),)</f>
        <v>0</v>
      </c>
      <c r="Z364" s="10">
        <f ca="1">ROUNDDOWN(IF($U364=1,L364,0)+IF($U364=2,R364*R_/$T364,0)+IF($U364=3,L364-(L364-R364)*($S364-R_)/($S364-$T364),0),)</f>
        <v>659</v>
      </c>
      <c r="AA364" s="13">
        <f t="shared" ca="1" si="46"/>
        <v>0</v>
      </c>
      <c r="AB364" s="45">
        <f t="shared" ca="1" si="47"/>
        <v>2694</v>
      </c>
    </row>
    <row r="365" spans="1:28" x14ac:dyDescent="0.3">
      <c r="A365" s="13">
        <v>360</v>
      </c>
      <c r="B365" s="13">
        <f t="shared" ca="1" si="49"/>
        <v>0</v>
      </c>
      <c r="C365" s="13">
        <f ca="1">FLOOR(V364+Y364*Лист1!$B$2,1)</f>
        <v>0</v>
      </c>
      <c r="D365" s="12">
        <f t="shared" ca="1" si="48"/>
        <v>0</v>
      </c>
      <c r="E365" s="12">
        <f t="shared" ca="1" si="42"/>
        <v>2694</v>
      </c>
      <c r="F365" s="13">
        <f ca="1">ROUNDDOWN(C365*Лист1!$B$6+RAND(),)</f>
        <v>0</v>
      </c>
      <c r="G365" s="18">
        <f ca="1">ROUNDDOWN(D365*Лист1!$B$6+RAND(),)</f>
        <v>0</v>
      </c>
      <c r="H365" s="18">
        <f ca="1">ROUNDDOWN(E365*Лист1!$B$6+RAND(),)</f>
        <v>2155</v>
      </c>
      <c r="I365" s="13">
        <f ca="1">FLOOR(G365/2*Fert,1)</f>
        <v>0</v>
      </c>
      <c r="J365" s="19">
        <f ca="1">ROUNDDOWN((I365-G365)*Лист1!$B$7+RAND(),)</f>
        <v>0</v>
      </c>
      <c r="K365" s="13">
        <f t="shared" ca="1" si="43"/>
        <v>3232</v>
      </c>
      <c r="L365" s="19">
        <f ca="1">ROUNDDOWN((K365-H365)*Лист1!$B$7+RAND(),)</f>
        <v>754</v>
      </c>
      <c r="M365" s="13">
        <f ca="1">ROUNDDOWN(F365*Лист1!$B$11+RAND(),)</f>
        <v>0</v>
      </c>
      <c r="N365" s="13">
        <f ca="1">ROUNDDOWN(G365*Лист1!$B$10+RAND(),)</f>
        <v>0</v>
      </c>
      <c r="O365" s="13">
        <f ca="1">ROUNDDOWN(H365*Лист1!$B$10+RAND(),)</f>
        <v>1681</v>
      </c>
      <c r="P365" s="24">
        <f ca="1">IFERROR(IF((C_child+assist*F365/J365)&gt;1,1,C_child+assist*F365/J365),0)</f>
        <v>0</v>
      </c>
      <c r="Q365" s="13">
        <f t="shared" ca="1" si="44"/>
        <v>0</v>
      </c>
      <c r="R365" s="13">
        <f ca="1">ROUNDDOWN(L365*Лист1!$B$12+RAND(),)</f>
        <v>377</v>
      </c>
      <c r="S365" s="12">
        <f ca="1">F365*Лист1!$B$8+G365*Лист1!$B$8+J365*Лист1!$B$9+H365*Лист1!$B$8+L365*Лист1!$B$9</f>
        <v>72190</v>
      </c>
      <c r="T365" s="12">
        <f ca="1">M365*Лист1!$B$8+N365*Лист1!$B$8+Q365*Лист1!$B$9+O365*Лист1!$B$8+$R$5*Лист1!$B$9</f>
        <v>51580</v>
      </c>
      <c r="U365" s="12">
        <f t="shared" ca="1" si="45"/>
        <v>3</v>
      </c>
      <c r="V365" s="13">
        <f ca="1">ROUNDDOWN(IF($U365=1,F365,0)+IF($U365=2,M365*R_/$T365,0)+IF($U365=3,F365-(F365-M365)*($S365-R_)/($S365-$T365),0),)</f>
        <v>0</v>
      </c>
      <c r="W365" s="13">
        <f ca="1">ROUNDDOWN(IF($U365=1,G365,0)+IF($U365=2,N365*R_/$T365,0)+IF($U365=3,G365-(G365-N365)*($S365-R_)/($S365-$T365),0),)</f>
        <v>0</v>
      </c>
      <c r="X365" s="13">
        <f ca="1">ROUNDDOWN(IF($U365=1,H365,0)+IF($U365=2,O365*R_/$T365,0)+IF($U365=3,H365-(H365-O365)*($S365-R_)/($S365-$T365),0),)</f>
        <v>2035</v>
      </c>
      <c r="Y365" s="10">
        <f ca="1">ROUNDDOWN(IF($U365=1,J365,0)+IF($U365=2,Q365*R_/$T365,0)+IF($U365=3,IF(J365-(J365-Q365)*($S365-R_)/($S365-$T365)&gt;J365,J365,J365-(J365-Q365)*($S365-R_)/($S365-$T365)),0),)</f>
        <v>0</v>
      </c>
      <c r="Z365" s="10">
        <f ca="1">ROUNDDOWN(IF($U365=1,L365,0)+IF($U365=2,R365*R_/$T365,0)+IF($U365=3,L365-(L365-R365)*($S365-R_)/($S365-$T365),0),)</f>
        <v>659</v>
      </c>
      <c r="AA365" s="13">
        <f t="shared" ca="1" si="46"/>
        <v>0</v>
      </c>
      <c r="AB365" s="45">
        <f t="shared" ca="1" si="47"/>
        <v>2694</v>
      </c>
    </row>
    <row r="366" spans="1:28" x14ac:dyDescent="0.3">
      <c r="A366" s="13">
        <v>361</v>
      </c>
      <c r="B366" s="13">
        <f t="shared" ca="1" si="49"/>
        <v>0</v>
      </c>
      <c r="C366" s="13">
        <f ca="1">FLOOR(V365+Y365*Лист1!$B$2,1)</f>
        <v>0</v>
      </c>
      <c r="D366" s="12">
        <f t="shared" ca="1" si="48"/>
        <v>0</v>
      </c>
      <c r="E366" s="12">
        <f t="shared" ca="1" si="42"/>
        <v>2694</v>
      </c>
      <c r="F366" s="13">
        <f ca="1">ROUNDDOWN(C366*Лист1!$B$6+RAND(),)</f>
        <v>0</v>
      </c>
      <c r="G366" s="18">
        <f ca="1">ROUNDDOWN(D366*Лист1!$B$6+RAND(),)</f>
        <v>0</v>
      </c>
      <c r="H366" s="18">
        <f ca="1">ROUNDDOWN(E366*Лист1!$B$6+RAND(),)</f>
        <v>2155</v>
      </c>
      <c r="I366" s="13">
        <f ca="1">FLOOR(G366/2*Fert,1)</f>
        <v>0</v>
      </c>
      <c r="J366" s="19">
        <f ca="1">ROUNDDOWN((I366-G366)*Лист1!$B$7+RAND(),)</f>
        <v>0</v>
      </c>
      <c r="K366" s="13">
        <f t="shared" ca="1" si="43"/>
        <v>3232</v>
      </c>
      <c r="L366" s="19">
        <f ca="1">ROUNDDOWN((K366-H366)*Лист1!$B$7+RAND(),)</f>
        <v>754</v>
      </c>
      <c r="M366" s="13">
        <f ca="1">ROUNDDOWN(F366*Лист1!$B$11+RAND(),)</f>
        <v>0</v>
      </c>
      <c r="N366" s="13">
        <f ca="1">ROUNDDOWN(G366*Лист1!$B$10+RAND(),)</f>
        <v>0</v>
      </c>
      <c r="O366" s="13">
        <f ca="1">ROUNDDOWN(H366*Лист1!$B$10+RAND(),)</f>
        <v>1681</v>
      </c>
      <c r="P366" s="24">
        <f ca="1">IFERROR(IF((C_child+assist*F366/J366)&gt;1,1,C_child+assist*F366/J366),0)</f>
        <v>0</v>
      </c>
      <c r="Q366" s="13">
        <f t="shared" ca="1" si="44"/>
        <v>0</v>
      </c>
      <c r="R366" s="13">
        <f ca="1">ROUNDDOWN(L366*Лист1!$B$12+RAND(),)</f>
        <v>377</v>
      </c>
      <c r="S366" s="12">
        <f ca="1">F366*Лист1!$B$8+G366*Лист1!$B$8+J366*Лист1!$B$9+H366*Лист1!$B$8+L366*Лист1!$B$9</f>
        <v>72190</v>
      </c>
      <c r="T366" s="12">
        <f ca="1">M366*Лист1!$B$8+N366*Лист1!$B$8+Q366*Лист1!$B$9+O366*Лист1!$B$8+$R$5*Лист1!$B$9</f>
        <v>51580</v>
      </c>
      <c r="U366" s="12">
        <f t="shared" ca="1" si="45"/>
        <v>3</v>
      </c>
      <c r="V366" s="13">
        <f ca="1">ROUNDDOWN(IF($U366=1,F366,0)+IF($U366=2,M366*R_/$T366,0)+IF($U366=3,F366-(F366-M366)*($S366-R_)/($S366-$T366),0),)</f>
        <v>0</v>
      </c>
      <c r="W366" s="13">
        <f ca="1">ROUNDDOWN(IF($U366=1,G366,0)+IF($U366=2,N366*R_/$T366,0)+IF($U366=3,G366-(G366-N366)*($S366-R_)/($S366-$T366),0),)</f>
        <v>0</v>
      </c>
      <c r="X366" s="13">
        <f ca="1">ROUNDDOWN(IF($U366=1,H366,0)+IF($U366=2,O366*R_/$T366,0)+IF($U366=3,H366-(H366-O366)*($S366-R_)/($S366-$T366),0),)</f>
        <v>2035</v>
      </c>
      <c r="Y366" s="10">
        <f ca="1">ROUNDDOWN(IF($U366=1,J366,0)+IF($U366=2,Q366*R_/$T366,0)+IF($U366=3,IF(J366-(J366-Q366)*($S366-R_)/($S366-$T366)&gt;J366,J366,J366-(J366-Q366)*($S366-R_)/($S366-$T366)),0),)</f>
        <v>0</v>
      </c>
      <c r="Z366" s="10">
        <f ca="1">ROUNDDOWN(IF($U366=1,L366,0)+IF($U366=2,R366*R_/$T366,0)+IF($U366=3,L366-(L366-R366)*($S366-R_)/($S366-$T366),0),)</f>
        <v>659</v>
      </c>
      <c r="AA366" s="13">
        <f t="shared" ca="1" si="46"/>
        <v>0</v>
      </c>
      <c r="AB366" s="45">
        <f t="shared" ca="1" si="47"/>
        <v>2694</v>
      </c>
    </row>
    <row r="367" spans="1:28" x14ac:dyDescent="0.3">
      <c r="A367" s="13">
        <v>362</v>
      </c>
      <c r="B367" s="13">
        <f t="shared" ca="1" si="49"/>
        <v>0</v>
      </c>
      <c r="C367" s="13">
        <f ca="1">FLOOR(V366+Y366*Лист1!$B$2,1)</f>
        <v>0</v>
      </c>
      <c r="D367" s="12">
        <f t="shared" ca="1" si="48"/>
        <v>0</v>
      </c>
      <c r="E367" s="12">
        <f t="shared" ca="1" si="42"/>
        <v>2694</v>
      </c>
      <c r="F367" s="13">
        <f ca="1">ROUNDDOWN(C367*Лист1!$B$6+RAND(),)</f>
        <v>0</v>
      </c>
      <c r="G367" s="18">
        <f ca="1">ROUNDDOWN(D367*Лист1!$B$6+RAND(),)</f>
        <v>0</v>
      </c>
      <c r="H367" s="18">
        <f ca="1">ROUNDDOWN(E367*Лист1!$B$6+RAND(),)</f>
        <v>2155</v>
      </c>
      <c r="I367" s="13">
        <f ca="1">FLOOR(G367/2*Fert,1)</f>
        <v>0</v>
      </c>
      <c r="J367" s="19">
        <f ca="1">ROUNDDOWN((I367-G367)*Лист1!$B$7+RAND(),)</f>
        <v>0</v>
      </c>
      <c r="K367" s="13">
        <f t="shared" ca="1" si="43"/>
        <v>3232</v>
      </c>
      <c r="L367" s="19">
        <f ca="1">ROUNDDOWN((K367-H367)*Лист1!$B$7+RAND(),)</f>
        <v>754</v>
      </c>
      <c r="M367" s="13">
        <f ca="1">ROUNDDOWN(F367*Лист1!$B$11+RAND(),)</f>
        <v>0</v>
      </c>
      <c r="N367" s="13">
        <f ca="1">ROUNDDOWN(G367*Лист1!$B$10+RAND(),)</f>
        <v>0</v>
      </c>
      <c r="O367" s="13">
        <f ca="1">ROUNDDOWN(H367*Лист1!$B$10+RAND(),)</f>
        <v>1681</v>
      </c>
      <c r="P367" s="24">
        <f ca="1">IFERROR(IF((C_child+assist*F367/J367)&gt;1,1,C_child+assist*F367/J367),0)</f>
        <v>0</v>
      </c>
      <c r="Q367" s="13">
        <f t="shared" ca="1" si="44"/>
        <v>0</v>
      </c>
      <c r="R367" s="13">
        <f ca="1">ROUNDDOWN(L367*Лист1!$B$12+RAND(),)</f>
        <v>377</v>
      </c>
      <c r="S367" s="12">
        <f ca="1">F367*Лист1!$B$8+G367*Лист1!$B$8+J367*Лист1!$B$9+H367*Лист1!$B$8+L367*Лист1!$B$9</f>
        <v>72190</v>
      </c>
      <c r="T367" s="12">
        <f ca="1">M367*Лист1!$B$8+N367*Лист1!$B$8+Q367*Лист1!$B$9+O367*Лист1!$B$8+$R$5*Лист1!$B$9</f>
        <v>51580</v>
      </c>
      <c r="U367" s="12">
        <f t="shared" ca="1" si="45"/>
        <v>3</v>
      </c>
      <c r="V367" s="13">
        <f ca="1">ROUNDDOWN(IF($U367=1,F367,0)+IF($U367=2,M367*R_/$T367,0)+IF($U367=3,F367-(F367-M367)*($S367-R_)/($S367-$T367),0),)</f>
        <v>0</v>
      </c>
      <c r="W367" s="13">
        <f ca="1">ROUNDDOWN(IF($U367=1,G367,0)+IF($U367=2,N367*R_/$T367,0)+IF($U367=3,G367-(G367-N367)*($S367-R_)/($S367-$T367),0),)</f>
        <v>0</v>
      </c>
      <c r="X367" s="13">
        <f ca="1">ROUNDDOWN(IF($U367=1,H367,0)+IF($U367=2,O367*R_/$T367,0)+IF($U367=3,H367-(H367-O367)*($S367-R_)/($S367-$T367),0),)</f>
        <v>2035</v>
      </c>
      <c r="Y367" s="10">
        <f ca="1">ROUNDDOWN(IF($U367=1,J367,0)+IF($U367=2,Q367*R_/$T367,0)+IF($U367=3,IF(J367-(J367-Q367)*($S367-R_)/($S367-$T367)&gt;J367,J367,J367-(J367-Q367)*($S367-R_)/($S367-$T367)),0),)</f>
        <v>0</v>
      </c>
      <c r="Z367" s="10">
        <f ca="1">ROUNDDOWN(IF($U367=1,L367,0)+IF($U367=2,R367*R_/$T367,0)+IF($U367=3,L367-(L367-R367)*($S367-R_)/($S367-$T367),0),)</f>
        <v>659</v>
      </c>
      <c r="AA367" s="13">
        <f t="shared" ca="1" si="46"/>
        <v>0</v>
      </c>
      <c r="AB367" s="45">
        <f t="shared" ca="1" si="47"/>
        <v>2694</v>
      </c>
    </row>
    <row r="368" spans="1:28" x14ac:dyDescent="0.3">
      <c r="A368" s="13">
        <v>363</v>
      </c>
      <c r="B368" s="13">
        <f t="shared" ca="1" si="49"/>
        <v>0</v>
      </c>
      <c r="C368" s="13">
        <f ca="1">FLOOR(V367+Y367*Лист1!$B$2,1)</f>
        <v>0</v>
      </c>
      <c r="D368" s="12">
        <f t="shared" ca="1" si="48"/>
        <v>0</v>
      </c>
      <c r="E368" s="12">
        <f t="shared" ca="1" si="42"/>
        <v>2694</v>
      </c>
      <c r="F368" s="13">
        <f ca="1">ROUNDDOWN(C368*Лист1!$B$6+RAND(),)</f>
        <v>0</v>
      </c>
      <c r="G368" s="18">
        <f ca="1">ROUNDDOWN(D368*Лист1!$B$6+RAND(),)</f>
        <v>0</v>
      </c>
      <c r="H368" s="18">
        <f ca="1">ROUNDDOWN(E368*Лист1!$B$6+RAND(),)</f>
        <v>2155</v>
      </c>
      <c r="I368" s="13">
        <f ca="1">FLOOR(G368/2*Fert,1)</f>
        <v>0</v>
      </c>
      <c r="J368" s="19">
        <f ca="1">ROUNDDOWN((I368-G368)*Лист1!$B$7+RAND(),)</f>
        <v>0</v>
      </c>
      <c r="K368" s="13">
        <f t="shared" ca="1" si="43"/>
        <v>3232</v>
      </c>
      <c r="L368" s="19">
        <f ca="1">ROUNDDOWN((K368-H368)*Лист1!$B$7+RAND(),)</f>
        <v>754</v>
      </c>
      <c r="M368" s="13">
        <f ca="1">ROUNDDOWN(F368*Лист1!$B$11+RAND(),)</f>
        <v>0</v>
      </c>
      <c r="N368" s="13">
        <f ca="1">ROUNDDOWN(G368*Лист1!$B$10+RAND(),)</f>
        <v>0</v>
      </c>
      <c r="O368" s="13">
        <f ca="1">ROUNDDOWN(H368*Лист1!$B$10+RAND(),)</f>
        <v>1681</v>
      </c>
      <c r="P368" s="24">
        <f ca="1">IFERROR(IF((C_child+assist*F368/J368)&gt;1,1,C_child+assist*F368/J368),0)</f>
        <v>0</v>
      </c>
      <c r="Q368" s="13">
        <f t="shared" ca="1" si="44"/>
        <v>0</v>
      </c>
      <c r="R368" s="13">
        <f ca="1">ROUNDDOWN(L368*Лист1!$B$12+RAND(),)</f>
        <v>377</v>
      </c>
      <c r="S368" s="12">
        <f ca="1">F368*Лист1!$B$8+G368*Лист1!$B$8+J368*Лист1!$B$9+H368*Лист1!$B$8+L368*Лист1!$B$9</f>
        <v>72190</v>
      </c>
      <c r="T368" s="12">
        <f ca="1">M368*Лист1!$B$8+N368*Лист1!$B$8+Q368*Лист1!$B$9+O368*Лист1!$B$8+$R$5*Лист1!$B$9</f>
        <v>51580</v>
      </c>
      <c r="U368" s="12">
        <f t="shared" ca="1" si="45"/>
        <v>3</v>
      </c>
      <c r="V368" s="13">
        <f ca="1">ROUNDDOWN(IF($U368=1,F368,0)+IF($U368=2,M368*R_/$T368,0)+IF($U368=3,F368-(F368-M368)*($S368-R_)/($S368-$T368),0),)</f>
        <v>0</v>
      </c>
      <c r="W368" s="13">
        <f ca="1">ROUNDDOWN(IF($U368=1,G368,0)+IF($U368=2,N368*R_/$T368,0)+IF($U368=3,G368-(G368-N368)*($S368-R_)/($S368-$T368),0),)</f>
        <v>0</v>
      </c>
      <c r="X368" s="13">
        <f ca="1">ROUNDDOWN(IF($U368=1,H368,0)+IF($U368=2,O368*R_/$T368,0)+IF($U368=3,H368-(H368-O368)*($S368-R_)/($S368-$T368),0),)</f>
        <v>2035</v>
      </c>
      <c r="Y368" s="10">
        <f ca="1">ROUNDDOWN(IF($U368=1,J368,0)+IF($U368=2,Q368*R_/$T368,0)+IF($U368=3,IF(J368-(J368-Q368)*($S368-R_)/($S368-$T368)&gt;J368,J368,J368-(J368-Q368)*($S368-R_)/($S368-$T368)),0),)</f>
        <v>0</v>
      </c>
      <c r="Z368" s="10">
        <f ca="1">ROUNDDOWN(IF($U368=1,L368,0)+IF($U368=2,R368*R_/$T368,0)+IF($U368=3,L368-(L368-R368)*($S368-R_)/($S368-$T368),0),)</f>
        <v>659</v>
      </c>
      <c r="AA368" s="13">
        <f t="shared" ca="1" si="46"/>
        <v>0</v>
      </c>
      <c r="AB368" s="45">
        <f t="shared" ca="1" si="47"/>
        <v>2694</v>
      </c>
    </row>
    <row r="369" spans="1:28" x14ac:dyDescent="0.3">
      <c r="A369" s="13">
        <v>364</v>
      </c>
      <c r="B369" s="13">
        <f t="shared" ca="1" si="49"/>
        <v>0</v>
      </c>
      <c r="C369" s="13">
        <f ca="1">FLOOR(V368+Y368*Лист1!$B$2,1)</f>
        <v>0</v>
      </c>
      <c r="D369" s="12">
        <f t="shared" ca="1" si="48"/>
        <v>0</v>
      </c>
      <c r="E369" s="12">
        <f t="shared" ca="1" si="42"/>
        <v>2694</v>
      </c>
      <c r="F369" s="13">
        <f ca="1">ROUNDDOWN(C369*Лист1!$B$6+RAND(),)</f>
        <v>0</v>
      </c>
      <c r="G369" s="18">
        <f ca="1">ROUNDDOWN(D369*Лист1!$B$6+RAND(),)</f>
        <v>0</v>
      </c>
      <c r="H369" s="18">
        <f ca="1">ROUNDDOWN(E369*Лист1!$B$6+RAND(),)</f>
        <v>2155</v>
      </c>
      <c r="I369" s="13">
        <f ca="1">FLOOR(G369/2*Fert,1)</f>
        <v>0</v>
      </c>
      <c r="J369" s="19">
        <f ca="1">ROUNDDOWN((I369-G369)*Лист1!$B$7+RAND(),)</f>
        <v>0</v>
      </c>
      <c r="K369" s="13">
        <f t="shared" ca="1" si="43"/>
        <v>3232</v>
      </c>
      <c r="L369" s="19">
        <f ca="1">ROUNDDOWN((K369-H369)*Лист1!$B$7+RAND(),)</f>
        <v>754</v>
      </c>
      <c r="M369" s="13">
        <f ca="1">ROUNDDOWN(F369*Лист1!$B$11+RAND(),)</f>
        <v>0</v>
      </c>
      <c r="N369" s="13">
        <f ca="1">ROUNDDOWN(G369*Лист1!$B$10+RAND(),)</f>
        <v>0</v>
      </c>
      <c r="O369" s="13">
        <f ca="1">ROUNDDOWN(H369*Лист1!$B$10+RAND(),)</f>
        <v>1681</v>
      </c>
      <c r="P369" s="24">
        <f ca="1">IFERROR(IF((C_child+assist*F369/J369)&gt;1,1,C_child+assist*F369/J369),0)</f>
        <v>0</v>
      </c>
      <c r="Q369" s="13">
        <f t="shared" ca="1" si="44"/>
        <v>0</v>
      </c>
      <c r="R369" s="13">
        <f ca="1">ROUNDDOWN(L369*Лист1!$B$12+RAND(),)</f>
        <v>377</v>
      </c>
      <c r="S369" s="12">
        <f ca="1">F369*Лист1!$B$8+G369*Лист1!$B$8+J369*Лист1!$B$9+H369*Лист1!$B$8+L369*Лист1!$B$9</f>
        <v>72190</v>
      </c>
      <c r="T369" s="12">
        <f ca="1">M369*Лист1!$B$8+N369*Лист1!$B$8+Q369*Лист1!$B$9+O369*Лист1!$B$8+$R$5*Лист1!$B$9</f>
        <v>51580</v>
      </c>
      <c r="U369" s="12">
        <f t="shared" ca="1" si="45"/>
        <v>3</v>
      </c>
      <c r="V369" s="13">
        <f ca="1">ROUNDDOWN(IF($U369=1,F369,0)+IF($U369=2,M369*R_/$T369,0)+IF($U369=3,F369-(F369-M369)*($S369-R_)/($S369-$T369),0),)</f>
        <v>0</v>
      </c>
      <c r="W369" s="13">
        <f ca="1">ROUNDDOWN(IF($U369=1,G369,0)+IF($U369=2,N369*R_/$T369,0)+IF($U369=3,G369-(G369-N369)*($S369-R_)/($S369-$T369),0),)</f>
        <v>0</v>
      </c>
      <c r="X369" s="13">
        <f ca="1">ROUNDDOWN(IF($U369=1,H369,0)+IF($U369=2,O369*R_/$T369,0)+IF($U369=3,H369-(H369-O369)*($S369-R_)/($S369-$T369),0),)</f>
        <v>2035</v>
      </c>
      <c r="Y369" s="10">
        <f ca="1">ROUNDDOWN(IF($U369=1,J369,0)+IF($U369=2,Q369*R_/$T369,0)+IF($U369=3,IF(J369-(J369-Q369)*($S369-R_)/($S369-$T369)&gt;J369,J369,J369-(J369-Q369)*($S369-R_)/($S369-$T369)),0),)</f>
        <v>0</v>
      </c>
      <c r="Z369" s="10">
        <f ca="1">ROUNDDOWN(IF($U369=1,L369,0)+IF($U369=2,R369*R_/$T369,0)+IF($U369=3,L369-(L369-R369)*($S369-R_)/($S369-$T369),0),)</f>
        <v>659</v>
      </c>
      <c r="AA369" s="13">
        <f t="shared" ca="1" si="46"/>
        <v>0</v>
      </c>
      <c r="AB369" s="45">
        <f t="shared" ca="1" si="47"/>
        <v>2694</v>
      </c>
    </row>
    <row r="370" spans="1:28" x14ac:dyDescent="0.3">
      <c r="A370" s="13">
        <v>365</v>
      </c>
      <c r="B370" s="13">
        <f t="shared" ca="1" si="49"/>
        <v>0</v>
      </c>
      <c r="C370" s="13">
        <f ca="1">FLOOR(V369+Y369*Лист1!$B$2,1)</f>
        <v>0</v>
      </c>
      <c r="D370" s="12">
        <f t="shared" ca="1" si="48"/>
        <v>0</v>
      </c>
      <c r="E370" s="12">
        <f t="shared" ca="1" si="42"/>
        <v>2694</v>
      </c>
      <c r="F370" s="13">
        <f ca="1">ROUNDDOWN(C370*Лист1!$B$6+RAND(),)</f>
        <v>0</v>
      </c>
      <c r="G370" s="18">
        <f ca="1">ROUNDDOWN(D370*Лист1!$B$6+RAND(),)</f>
        <v>0</v>
      </c>
      <c r="H370" s="18">
        <f ca="1">ROUNDDOWN(E370*Лист1!$B$6+RAND(),)</f>
        <v>2155</v>
      </c>
      <c r="I370" s="13">
        <f ca="1">FLOOR(G370/2*Fert,1)</f>
        <v>0</v>
      </c>
      <c r="J370" s="19">
        <f ca="1">ROUNDDOWN((I370-G370)*Лист1!$B$7+RAND(),)</f>
        <v>0</v>
      </c>
      <c r="K370" s="13">
        <f t="shared" ca="1" si="43"/>
        <v>3232</v>
      </c>
      <c r="L370" s="19">
        <f ca="1">ROUNDDOWN((K370-H370)*Лист1!$B$7+RAND(),)</f>
        <v>754</v>
      </c>
      <c r="M370" s="13">
        <f ca="1">ROUNDDOWN(F370*Лист1!$B$11+RAND(),)</f>
        <v>0</v>
      </c>
      <c r="N370" s="13">
        <f ca="1">ROUNDDOWN(G370*Лист1!$B$10+RAND(),)</f>
        <v>0</v>
      </c>
      <c r="O370" s="13">
        <f ca="1">ROUNDDOWN(H370*Лист1!$B$10+RAND(),)</f>
        <v>1681</v>
      </c>
      <c r="P370" s="24">
        <f ca="1">IFERROR(IF((C_child+assist*F370/J370)&gt;1,1,C_child+assist*F370/J370),0)</f>
        <v>0</v>
      </c>
      <c r="Q370" s="13">
        <f t="shared" ca="1" si="44"/>
        <v>0</v>
      </c>
      <c r="R370" s="13">
        <f ca="1">ROUNDDOWN(L370*Лист1!$B$12+RAND(),)</f>
        <v>377</v>
      </c>
      <c r="S370" s="12">
        <f ca="1">F370*Лист1!$B$8+G370*Лист1!$B$8+J370*Лист1!$B$9+H370*Лист1!$B$8+L370*Лист1!$B$9</f>
        <v>72190</v>
      </c>
      <c r="T370" s="12">
        <f ca="1">M370*Лист1!$B$8+N370*Лист1!$B$8+Q370*Лист1!$B$9+O370*Лист1!$B$8+$R$5*Лист1!$B$9</f>
        <v>51580</v>
      </c>
      <c r="U370" s="12">
        <f t="shared" ca="1" si="45"/>
        <v>3</v>
      </c>
      <c r="V370" s="13">
        <f ca="1">ROUNDDOWN(IF($U370=1,F370,0)+IF($U370=2,M370*R_/$T370,0)+IF($U370=3,F370-(F370-M370)*($S370-R_)/($S370-$T370),0),)</f>
        <v>0</v>
      </c>
      <c r="W370" s="13">
        <f ca="1">ROUNDDOWN(IF($U370=1,G370,0)+IF($U370=2,N370*R_/$T370,0)+IF($U370=3,G370-(G370-N370)*($S370-R_)/($S370-$T370),0),)</f>
        <v>0</v>
      </c>
      <c r="X370" s="13">
        <f ca="1">ROUNDDOWN(IF($U370=1,H370,0)+IF($U370=2,O370*R_/$T370,0)+IF($U370=3,H370-(H370-O370)*($S370-R_)/($S370-$T370),0),)</f>
        <v>2035</v>
      </c>
      <c r="Y370" s="10">
        <f ca="1">ROUNDDOWN(IF($U370=1,J370,0)+IF($U370=2,Q370*R_/$T370,0)+IF($U370=3,IF(J370-(J370-Q370)*($S370-R_)/($S370-$T370)&gt;J370,J370,J370-(J370-Q370)*($S370-R_)/($S370-$T370)),0),)</f>
        <v>0</v>
      </c>
      <c r="Z370" s="10">
        <f ca="1">ROUNDDOWN(IF($U370=1,L370,0)+IF($U370=2,R370*R_/$T370,0)+IF($U370=3,L370-(L370-R370)*($S370-R_)/($S370-$T370),0),)</f>
        <v>659</v>
      </c>
      <c r="AA370" s="13">
        <f t="shared" ca="1" si="46"/>
        <v>0</v>
      </c>
      <c r="AB370" s="45">
        <f t="shared" ca="1" si="47"/>
        <v>2694</v>
      </c>
    </row>
    <row r="371" spans="1:28" x14ac:dyDescent="0.3">
      <c r="A371" s="13">
        <v>366</v>
      </c>
      <c r="B371" s="13">
        <f t="shared" ca="1" si="49"/>
        <v>0</v>
      </c>
      <c r="C371" s="13">
        <f ca="1">FLOOR(V370+Y370*Лист1!$B$2,1)</f>
        <v>0</v>
      </c>
      <c r="D371" s="12">
        <f t="shared" ca="1" si="48"/>
        <v>0</v>
      </c>
      <c r="E371" s="12">
        <f t="shared" ca="1" si="42"/>
        <v>2694</v>
      </c>
      <c r="F371" s="13">
        <f ca="1">ROUNDDOWN(C371*Лист1!$B$6+RAND(),)</f>
        <v>0</v>
      </c>
      <c r="G371" s="18">
        <f ca="1">ROUNDDOWN(D371*Лист1!$B$6+RAND(),)</f>
        <v>0</v>
      </c>
      <c r="H371" s="18">
        <f ca="1">ROUNDDOWN(E371*Лист1!$B$6+RAND(),)</f>
        <v>2155</v>
      </c>
      <c r="I371" s="13">
        <f ca="1">FLOOR(G371/2*Fert,1)</f>
        <v>0</v>
      </c>
      <c r="J371" s="19">
        <f ca="1">ROUNDDOWN((I371-G371)*Лист1!$B$7+RAND(),)</f>
        <v>0</v>
      </c>
      <c r="K371" s="13">
        <f t="shared" ca="1" si="43"/>
        <v>3232</v>
      </c>
      <c r="L371" s="19">
        <f ca="1">ROUNDDOWN((K371-H371)*Лист1!$B$7+RAND(),)</f>
        <v>754</v>
      </c>
      <c r="M371" s="13">
        <f ca="1">ROUNDDOWN(F371*Лист1!$B$11+RAND(),)</f>
        <v>0</v>
      </c>
      <c r="N371" s="13">
        <f ca="1">ROUNDDOWN(G371*Лист1!$B$10+RAND(),)</f>
        <v>0</v>
      </c>
      <c r="O371" s="13">
        <f ca="1">ROUNDDOWN(H371*Лист1!$B$10+RAND(),)</f>
        <v>1681</v>
      </c>
      <c r="P371" s="24">
        <f ca="1">IFERROR(IF((C_child+assist*F371/J371)&gt;1,1,C_child+assist*F371/J371),0)</f>
        <v>0</v>
      </c>
      <c r="Q371" s="13">
        <f t="shared" ca="1" si="44"/>
        <v>0</v>
      </c>
      <c r="R371" s="13">
        <f ca="1">ROUNDDOWN(L371*Лист1!$B$12+RAND(),)</f>
        <v>377</v>
      </c>
      <c r="S371" s="12">
        <f ca="1">F371*Лист1!$B$8+G371*Лист1!$B$8+J371*Лист1!$B$9+H371*Лист1!$B$8+L371*Лист1!$B$9</f>
        <v>72190</v>
      </c>
      <c r="T371" s="12">
        <f ca="1">M371*Лист1!$B$8+N371*Лист1!$B$8+Q371*Лист1!$B$9+O371*Лист1!$B$8+$R$5*Лист1!$B$9</f>
        <v>51580</v>
      </c>
      <c r="U371" s="12">
        <f t="shared" ca="1" si="45"/>
        <v>3</v>
      </c>
      <c r="V371" s="13">
        <f ca="1">ROUNDDOWN(IF($U371=1,F371,0)+IF($U371=2,M371*R_/$T371,0)+IF($U371=3,F371-(F371-M371)*($S371-R_)/($S371-$T371),0),)</f>
        <v>0</v>
      </c>
      <c r="W371" s="13">
        <f ca="1">ROUNDDOWN(IF($U371=1,G371,0)+IF($U371=2,N371*R_/$T371,0)+IF($U371=3,G371-(G371-N371)*($S371-R_)/($S371-$T371),0),)</f>
        <v>0</v>
      </c>
      <c r="X371" s="13">
        <f ca="1">ROUNDDOWN(IF($U371=1,H371,0)+IF($U371=2,O371*R_/$T371,0)+IF($U371=3,H371-(H371-O371)*($S371-R_)/($S371-$T371),0),)</f>
        <v>2035</v>
      </c>
      <c r="Y371" s="10">
        <f ca="1">ROUNDDOWN(IF($U371=1,J371,0)+IF($U371=2,Q371*R_/$T371,0)+IF($U371=3,IF(J371-(J371-Q371)*($S371-R_)/($S371-$T371)&gt;J371,J371,J371-(J371-Q371)*($S371-R_)/($S371-$T371)),0),)</f>
        <v>0</v>
      </c>
      <c r="Z371" s="10">
        <f ca="1">ROUNDDOWN(IF($U371=1,L371,0)+IF($U371=2,R371*R_/$T371,0)+IF($U371=3,L371-(L371-R371)*($S371-R_)/($S371-$T371),0),)</f>
        <v>659</v>
      </c>
      <c r="AA371" s="13">
        <f t="shared" ca="1" si="46"/>
        <v>0</v>
      </c>
      <c r="AB371" s="45">
        <f t="shared" ca="1" si="47"/>
        <v>2694</v>
      </c>
    </row>
    <row r="372" spans="1:28" x14ac:dyDescent="0.3">
      <c r="A372" s="13">
        <v>367</v>
      </c>
      <c r="B372" s="13">
        <f t="shared" ca="1" si="49"/>
        <v>0</v>
      </c>
      <c r="C372" s="13">
        <f ca="1">FLOOR(V371+Y371*Лист1!$B$2,1)</f>
        <v>0</v>
      </c>
      <c r="D372" s="12">
        <f t="shared" ca="1" si="48"/>
        <v>0</v>
      </c>
      <c r="E372" s="12">
        <f t="shared" ca="1" si="42"/>
        <v>2694</v>
      </c>
      <c r="F372" s="13">
        <f ca="1">ROUNDDOWN(C372*Лист1!$B$6+RAND(),)</f>
        <v>0</v>
      </c>
      <c r="G372" s="18">
        <f ca="1">ROUNDDOWN(D372*Лист1!$B$6+RAND(),)</f>
        <v>0</v>
      </c>
      <c r="H372" s="18">
        <f ca="1">ROUNDDOWN(E372*Лист1!$B$6+RAND(),)</f>
        <v>2155</v>
      </c>
      <c r="I372" s="13">
        <f ca="1">FLOOR(G372/2*Fert,1)</f>
        <v>0</v>
      </c>
      <c r="J372" s="19">
        <f ca="1">ROUNDDOWN((I372-G372)*Лист1!$B$7+RAND(),)</f>
        <v>0</v>
      </c>
      <c r="K372" s="13">
        <f t="shared" ca="1" si="43"/>
        <v>3232</v>
      </c>
      <c r="L372" s="19">
        <f ca="1">ROUNDDOWN((K372-H372)*Лист1!$B$7+RAND(),)</f>
        <v>754</v>
      </c>
      <c r="M372" s="13">
        <f ca="1">ROUNDDOWN(F372*Лист1!$B$11+RAND(),)</f>
        <v>0</v>
      </c>
      <c r="N372" s="13">
        <f ca="1">ROUNDDOWN(G372*Лист1!$B$10+RAND(),)</f>
        <v>0</v>
      </c>
      <c r="O372" s="13">
        <f ca="1">ROUNDDOWN(H372*Лист1!$B$10+RAND(),)</f>
        <v>1681</v>
      </c>
      <c r="P372" s="24">
        <f ca="1">IFERROR(IF((C_child+assist*F372/J372)&gt;1,1,C_child+assist*F372/J372),0)</f>
        <v>0</v>
      </c>
      <c r="Q372" s="13">
        <f t="shared" ca="1" si="44"/>
        <v>0</v>
      </c>
      <c r="R372" s="13">
        <f ca="1">ROUNDDOWN(L372*Лист1!$B$12+RAND(),)</f>
        <v>377</v>
      </c>
      <c r="S372" s="12">
        <f ca="1">F372*Лист1!$B$8+G372*Лист1!$B$8+J372*Лист1!$B$9+H372*Лист1!$B$8+L372*Лист1!$B$9</f>
        <v>72190</v>
      </c>
      <c r="T372" s="12">
        <f ca="1">M372*Лист1!$B$8+N372*Лист1!$B$8+Q372*Лист1!$B$9+O372*Лист1!$B$8+$R$5*Лист1!$B$9</f>
        <v>51580</v>
      </c>
      <c r="U372" s="12">
        <f t="shared" ca="1" si="45"/>
        <v>3</v>
      </c>
      <c r="V372" s="13">
        <f ca="1">ROUNDDOWN(IF($U372=1,F372,0)+IF($U372=2,M372*R_/$T372,0)+IF($U372=3,F372-(F372-M372)*($S372-R_)/($S372-$T372),0),)</f>
        <v>0</v>
      </c>
      <c r="W372" s="13">
        <f ca="1">ROUNDDOWN(IF($U372=1,G372,0)+IF($U372=2,N372*R_/$T372,0)+IF($U372=3,G372-(G372-N372)*($S372-R_)/($S372-$T372),0),)</f>
        <v>0</v>
      </c>
      <c r="X372" s="13">
        <f ca="1">ROUNDDOWN(IF($U372=1,H372,0)+IF($U372=2,O372*R_/$T372,0)+IF($U372=3,H372-(H372-O372)*($S372-R_)/($S372-$T372),0),)</f>
        <v>2035</v>
      </c>
      <c r="Y372" s="10">
        <f ca="1">ROUNDDOWN(IF($U372=1,J372,0)+IF($U372=2,Q372*R_/$T372,0)+IF($U372=3,IF(J372-(J372-Q372)*($S372-R_)/($S372-$T372)&gt;J372,J372,J372-(J372-Q372)*($S372-R_)/($S372-$T372)),0),)</f>
        <v>0</v>
      </c>
      <c r="Z372" s="10">
        <f ca="1">ROUNDDOWN(IF($U372=1,L372,0)+IF($U372=2,R372*R_/$T372,0)+IF($U372=3,L372-(L372-R372)*($S372-R_)/($S372-$T372),0),)</f>
        <v>659</v>
      </c>
      <c r="AA372" s="13">
        <f t="shared" ca="1" si="46"/>
        <v>0</v>
      </c>
      <c r="AB372" s="45">
        <f t="shared" ca="1" si="47"/>
        <v>2694</v>
      </c>
    </row>
    <row r="373" spans="1:28" x14ac:dyDescent="0.3">
      <c r="A373" s="13">
        <v>368</v>
      </c>
      <c r="B373" s="13">
        <f t="shared" ca="1" si="49"/>
        <v>0</v>
      </c>
      <c r="C373" s="13">
        <f ca="1">FLOOR(V372+Y372*Лист1!$B$2,1)</f>
        <v>0</v>
      </c>
      <c r="D373" s="12">
        <f t="shared" ca="1" si="48"/>
        <v>0</v>
      </c>
      <c r="E373" s="12">
        <f t="shared" ca="1" si="42"/>
        <v>2694</v>
      </c>
      <c r="F373" s="13">
        <f ca="1">ROUNDDOWN(C373*Лист1!$B$6+RAND(),)</f>
        <v>0</v>
      </c>
      <c r="G373" s="18">
        <f ca="1">ROUNDDOWN(D373*Лист1!$B$6+RAND(),)</f>
        <v>0</v>
      </c>
      <c r="H373" s="18">
        <f ca="1">ROUNDDOWN(E373*Лист1!$B$6+RAND(),)</f>
        <v>2155</v>
      </c>
      <c r="I373" s="13">
        <f ca="1">FLOOR(G373/2*Fert,1)</f>
        <v>0</v>
      </c>
      <c r="J373" s="19">
        <f ca="1">ROUNDDOWN((I373-G373)*Лист1!$B$7+RAND(),)</f>
        <v>0</v>
      </c>
      <c r="K373" s="13">
        <f t="shared" ca="1" si="43"/>
        <v>3232</v>
      </c>
      <c r="L373" s="19">
        <f ca="1">ROUNDDOWN((K373-H373)*Лист1!$B$7+RAND(),)</f>
        <v>754</v>
      </c>
      <c r="M373" s="13">
        <f ca="1">ROUNDDOWN(F373*Лист1!$B$11+RAND(),)</f>
        <v>0</v>
      </c>
      <c r="N373" s="13">
        <f ca="1">ROUNDDOWN(G373*Лист1!$B$10+RAND(),)</f>
        <v>0</v>
      </c>
      <c r="O373" s="13">
        <f ca="1">ROUNDDOWN(H373*Лист1!$B$10+RAND(),)</f>
        <v>1681</v>
      </c>
      <c r="P373" s="24">
        <f ca="1">IFERROR(IF((C_child+assist*F373/J373)&gt;1,1,C_child+assist*F373/J373),0)</f>
        <v>0</v>
      </c>
      <c r="Q373" s="13">
        <f t="shared" ca="1" si="44"/>
        <v>0</v>
      </c>
      <c r="R373" s="13">
        <f ca="1">ROUNDDOWN(L373*Лист1!$B$12+RAND(),)</f>
        <v>377</v>
      </c>
      <c r="S373" s="12">
        <f ca="1">F373*Лист1!$B$8+G373*Лист1!$B$8+J373*Лист1!$B$9+H373*Лист1!$B$8+L373*Лист1!$B$9</f>
        <v>72190</v>
      </c>
      <c r="T373" s="12">
        <f ca="1">M373*Лист1!$B$8+N373*Лист1!$B$8+Q373*Лист1!$B$9+O373*Лист1!$B$8+$R$5*Лист1!$B$9</f>
        <v>51580</v>
      </c>
      <c r="U373" s="12">
        <f t="shared" ca="1" si="45"/>
        <v>3</v>
      </c>
      <c r="V373" s="13">
        <f ca="1">ROUNDDOWN(IF($U373=1,F373,0)+IF($U373=2,M373*R_/$T373,0)+IF($U373=3,F373-(F373-M373)*($S373-R_)/($S373-$T373),0),)</f>
        <v>0</v>
      </c>
      <c r="W373" s="13">
        <f ca="1">ROUNDDOWN(IF($U373=1,G373,0)+IF($U373=2,N373*R_/$T373,0)+IF($U373=3,G373-(G373-N373)*($S373-R_)/($S373-$T373),0),)</f>
        <v>0</v>
      </c>
      <c r="X373" s="13">
        <f ca="1">ROUNDDOWN(IF($U373=1,H373,0)+IF($U373=2,O373*R_/$T373,0)+IF($U373=3,H373-(H373-O373)*($S373-R_)/($S373-$T373),0),)</f>
        <v>2035</v>
      </c>
      <c r="Y373" s="10">
        <f ca="1">ROUNDDOWN(IF($U373=1,J373,0)+IF($U373=2,Q373*R_/$T373,0)+IF($U373=3,IF(J373-(J373-Q373)*($S373-R_)/($S373-$T373)&gt;J373,J373,J373-(J373-Q373)*($S373-R_)/($S373-$T373)),0),)</f>
        <v>0</v>
      </c>
      <c r="Z373" s="10">
        <f ca="1">ROUNDDOWN(IF($U373=1,L373,0)+IF($U373=2,R373*R_/$T373,0)+IF($U373=3,L373-(L373-R373)*($S373-R_)/($S373-$T373),0),)</f>
        <v>659</v>
      </c>
      <c r="AA373" s="13">
        <f t="shared" ca="1" si="46"/>
        <v>0</v>
      </c>
      <c r="AB373" s="45">
        <f t="shared" ca="1" si="47"/>
        <v>2694</v>
      </c>
    </row>
    <row r="374" spans="1:28" x14ac:dyDescent="0.3">
      <c r="A374" s="13">
        <v>369</v>
      </c>
      <c r="B374" s="13">
        <f t="shared" ca="1" si="49"/>
        <v>0</v>
      </c>
      <c r="C374" s="13">
        <f ca="1">FLOOR(V373+Y373*Лист1!$B$2,1)</f>
        <v>0</v>
      </c>
      <c r="D374" s="12">
        <f t="shared" ca="1" si="48"/>
        <v>0</v>
      </c>
      <c r="E374" s="12">
        <f t="shared" ca="1" si="42"/>
        <v>2694</v>
      </c>
      <c r="F374" s="13">
        <f ca="1">ROUNDDOWN(C374*Лист1!$B$6+RAND(),)</f>
        <v>0</v>
      </c>
      <c r="G374" s="18">
        <f ca="1">ROUNDDOWN(D374*Лист1!$B$6+RAND(),)</f>
        <v>0</v>
      </c>
      <c r="H374" s="18">
        <f ca="1">ROUNDDOWN(E374*Лист1!$B$6+RAND(),)</f>
        <v>2155</v>
      </c>
      <c r="I374" s="13">
        <f ca="1">FLOOR(G374/2*Fert,1)</f>
        <v>0</v>
      </c>
      <c r="J374" s="19">
        <f ca="1">ROUNDDOWN((I374-G374)*Лист1!$B$7+RAND(),)</f>
        <v>0</v>
      </c>
      <c r="K374" s="13">
        <f t="shared" ca="1" si="43"/>
        <v>3232</v>
      </c>
      <c r="L374" s="19">
        <f ca="1">ROUNDDOWN((K374-H374)*Лист1!$B$7+RAND(),)</f>
        <v>754</v>
      </c>
      <c r="M374" s="13">
        <f ca="1">ROUNDDOWN(F374*Лист1!$B$11+RAND(),)</f>
        <v>0</v>
      </c>
      <c r="N374" s="13">
        <f ca="1">ROUNDDOWN(G374*Лист1!$B$10+RAND(),)</f>
        <v>0</v>
      </c>
      <c r="O374" s="13">
        <f ca="1">ROUNDDOWN(H374*Лист1!$B$10+RAND(),)</f>
        <v>1681</v>
      </c>
      <c r="P374" s="24">
        <f ca="1">IFERROR(IF((C_child+assist*F374/J374)&gt;1,1,C_child+assist*F374/J374),0)</f>
        <v>0</v>
      </c>
      <c r="Q374" s="13">
        <f t="shared" ca="1" si="44"/>
        <v>0</v>
      </c>
      <c r="R374" s="13">
        <f ca="1">ROUNDDOWN(L374*Лист1!$B$12+RAND(),)</f>
        <v>377</v>
      </c>
      <c r="S374" s="12">
        <f ca="1">F374*Лист1!$B$8+G374*Лист1!$B$8+J374*Лист1!$B$9+H374*Лист1!$B$8+L374*Лист1!$B$9</f>
        <v>72190</v>
      </c>
      <c r="T374" s="12">
        <f ca="1">M374*Лист1!$B$8+N374*Лист1!$B$8+Q374*Лист1!$B$9+O374*Лист1!$B$8+$R$5*Лист1!$B$9</f>
        <v>51580</v>
      </c>
      <c r="U374" s="12">
        <f t="shared" ca="1" si="45"/>
        <v>3</v>
      </c>
      <c r="V374" s="13">
        <f ca="1">ROUNDDOWN(IF($U374=1,F374,0)+IF($U374=2,M374*R_/$T374,0)+IF($U374=3,F374-(F374-M374)*($S374-R_)/($S374-$T374),0),)</f>
        <v>0</v>
      </c>
      <c r="W374" s="13">
        <f ca="1">ROUNDDOWN(IF($U374=1,G374,0)+IF($U374=2,N374*R_/$T374,0)+IF($U374=3,G374-(G374-N374)*($S374-R_)/($S374-$T374),0),)</f>
        <v>0</v>
      </c>
      <c r="X374" s="13">
        <f ca="1">ROUNDDOWN(IF($U374=1,H374,0)+IF($U374=2,O374*R_/$T374,0)+IF($U374=3,H374-(H374-O374)*($S374-R_)/($S374-$T374),0),)</f>
        <v>2035</v>
      </c>
      <c r="Y374" s="10">
        <f ca="1">ROUNDDOWN(IF($U374=1,J374,0)+IF($U374=2,Q374*R_/$T374,0)+IF($U374=3,IF(J374-(J374-Q374)*($S374-R_)/($S374-$T374)&gt;J374,J374,J374-(J374-Q374)*($S374-R_)/($S374-$T374)),0),)</f>
        <v>0</v>
      </c>
      <c r="Z374" s="10">
        <f ca="1">ROUNDDOWN(IF($U374=1,L374,0)+IF($U374=2,R374*R_/$T374,0)+IF($U374=3,L374-(L374-R374)*($S374-R_)/($S374-$T374),0),)</f>
        <v>659</v>
      </c>
      <c r="AA374" s="13">
        <f t="shared" ca="1" si="46"/>
        <v>0</v>
      </c>
      <c r="AB374" s="45">
        <f t="shared" ca="1" si="47"/>
        <v>2694</v>
      </c>
    </row>
    <row r="375" spans="1:28" x14ac:dyDescent="0.3">
      <c r="A375" s="13">
        <v>370</v>
      </c>
      <c r="B375" s="13">
        <f t="shared" ca="1" si="49"/>
        <v>0</v>
      </c>
      <c r="C375" s="13">
        <f ca="1">FLOOR(V374+Y374*Лист1!$B$2,1)</f>
        <v>0</v>
      </c>
      <c r="D375" s="12">
        <f t="shared" ca="1" si="48"/>
        <v>0</v>
      </c>
      <c r="E375" s="12">
        <f t="shared" ca="1" si="42"/>
        <v>2694</v>
      </c>
      <c r="F375" s="13">
        <f ca="1">ROUNDDOWN(C375*Лист1!$B$6+RAND(),)</f>
        <v>0</v>
      </c>
      <c r="G375" s="18">
        <f ca="1">ROUNDDOWN(D375*Лист1!$B$6+RAND(),)</f>
        <v>0</v>
      </c>
      <c r="H375" s="18">
        <f ca="1">ROUNDDOWN(E375*Лист1!$B$6+RAND(),)</f>
        <v>2156</v>
      </c>
      <c r="I375" s="13">
        <f ca="1">FLOOR(G375/2*Fert,1)</f>
        <v>0</v>
      </c>
      <c r="J375" s="19">
        <f ca="1">ROUNDDOWN((I375-G375)*Лист1!$B$7+RAND(),)</f>
        <v>0</v>
      </c>
      <c r="K375" s="13">
        <f t="shared" ca="1" si="43"/>
        <v>3234</v>
      </c>
      <c r="L375" s="19">
        <f ca="1">ROUNDDOWN((K375-H375)*Лист1!$B$7+RAND(),)</f>
        <v>755</v>
      </c>
      <c r="M375" s="13">
        <f ca="1">ROUNDDOWN(F375*Лист1!$B$11+RAND(),)</f>
        <v>0</v>
      </c>
      <c r="N375" s="13">
        <f ca="1">ROUNDDOWN(G375*Лист1!$B$10+RAND(),)</f>
        <v>0</v>
      </c>
      <c r="O375" s="13">
        <f ca="1">ROUNDDOWN(H375*Лист1!$B$10+RAND(),)</f>
        <v>1681</v>
      </c>
      <c r="P375" s="24">
        <f ca="1">IFERROR(IF((C_child+assist*F375/J375)&gt;1,1,C_child+assist*F375/J375),0)</f>
        <v>0</v>
      </c>
      <c r="Q375" s="13">
        <f t="shared" ca="1" si="44"/>
        <v>0</v>
      </c>
      <c r="R375" s="13">
        <f ca="1">ROUNDDOWN(L375*Лист1!$B$12+RAND(),)</f>
        <v>377</v>
      </c>
      <c r="S375" s="12">
        <f ca="1">F375*Лист1!$B$8+G375*Лист1!$B$8+J375*Лист1!$B$9+H375*Лист1!$B$8+L375*Лист1!$B$9</f>
        <v>72230</v>
      </c>
      <c r="T375" s="12">
        <f ca="1">M375*Лист1!$B$8+N375*Лист1!$B$8+Q375*Лист1!$B$9+O375*Лист1!$B$8+$R$5*Лист1!$B$9</f>
        <v>51580</v>
      </c>
      <c r="U375" s="12">
        <f t="shared" ca="1" si="45"/>
        <v>3</v>
      </c>
      <c r="V375" s="13">
        <f ca="1">ROUNDDOWN(IF($U375=1,F375,0)+IF($U375=2,M375*R_/$T375,0)+IF($U375=3,F375-(F375-M375)*($S375-R_)/($S375-$T375),0),)</f>
        <v>0</v>
      </c>
      <c r="W375" s="13">
        <f ca="1">ROUNDDOWN(IF($U375=1,G375,0)+IF($U375=2,N375*R_/$T375,0)+IF($U375=3,G375-(G375-N375)*($S375-R_)/($S375-$T375),0),)</f>
        <v>0</v>
      </c>
      <c r="X375" s="13">
        <f ca="1">ROUNDDOWN(IF($U375=1,H375,0)+IF($U375=2,O375*R_/$T375,0)+IF($U375=3,H375-(H375-O375)*($S375-R_)/($S375-$T375),0),)</f>
        <v>2035</v>
      </c>
      <c r="Y375" s="10">
        <f ca="1">ROUNDDOWN(IF($U375=1,J375,0)+IF($U375=2,Q375*R_/$T375,0)+IF($U375=3,IF(J375-(J375-Q375)*($S375-R_)/($S375-$T375)&gt;J375,J375,J375-(J375-Q375)*($S375-R_)/($S375-$T375)),0),)</f>
        <v>0</v>
      </c>
      <c r="Z375" s="10">
        <f ca="1">ROUNDDOWN(IF($U375=1,L375,0)+IF($U375=2,R375*R_/$T375,0)+IF($U375=3,L375-(L375-R375)*($S375-R_)/($S375-$T375),0),)</f>
        <v>659</v>
      </c>
      <c r="AA375" s="13">
        <f t="shared" ca="1" si="46"/>
        <v>0</v>
      </c>
      <c r="AB375" s="45">
        <f t="shared" ca="1" si="47"/>
        <v>2694</v>
      </c>
    </row>
    <row r="376" spans="1:28" x14ac:dyDescent="0.3">
      <c r="A376" s="13">
        <v>371</v>
      </c>
      <c r="B376" s="13">
        <f t="shared" ca="1" si="49"/>
        <v>0</v>
      </c>
      <c r="C376" s="13">
        <f ca="1">FLOOR(V375+Y375*Лист1!$B$2,1)</f>
        <v>0</v>
      </c>
      <c r="D376" s="12">
        <f t="shared" ca="1" si="48"/>
        <v>0</v>
      </c>
      <c r="E376" s="12">
        <f t="shared" ca="1" si="42"/>
        <v>2694</v>
      </c>
      <c r="F376" s="13">
        <f ca="1">ROUNDDOWN(C376*Лист1!$B$6+RAND(),)</f>
        <v>0</v>
      </c>
      <c r="G376" s="18">
        <f ca="1">ROUNDDOWN(D376*Лист1!$B$6+RAND(),)</f>
        <v>0</v>
      </c>
      <c r="H376" s="18">
        <f ca="1">ROUNDDOWN(E376*Лист1!$B$6+RAND(),)</f>
        <v>2156</v>
      </c>
      <c r="I376" s="13">
        <f ca="1">FLOOR(G376/2*Fert,1)</f>
        <v>0</v>
      </c>
      <c r="J376" s="19">
        <f ca="1">ROUNDDOWN((I376-G376)*Лист1!$B$7+RAND(),)</f>
        <v>0</v>
      </c>
      <c r="K376" s="13">
        <f t="shared" ca="1" si="43"/>
        <v>3234</v>
      </c>
      <c r="L376" s="19">
        <f ca="1">ROUNDDOWN((K376-H376)*Лист1!$B$7+RAND(),)</f>
        <v>755</v>
      </c>
      <c r="M376" s="13">
        <f ca="1">ROUNDDOWN(F376*Лист1!$B$11+RAND(),)</f>
        <v>0</v>
      </c>
      <c r="N376" s="13">
        <f ca="1">ROUNDDOWN(G376*Лист1!$B$10+RAND(),)</f>
        <v>0</v>
      </c>
      <c r="O376" s="13">
        <f ca="1">ROUNDDOWN(H376*Лист1!$B$10+RAND(),)</f>
        <v>1682</v>
      </c>
      <c r="P376" s="24">
        <f ca="1">IFERROR(IF((C_child+assist*F376/J376)&gt;1,1,C_child+assist*F376/J376),0)</f>
        <v>0</v>
      </c>
      <c r="Q376" s="13">
        <f t="shared" ca="1" si="44"/>
        <v>0</v>
      </c>
      <c r="R376" s="13">
        <f ca="1">ROUNDDOWN(L376*Лист1!$B$12+RAND(),)</f>
        <v>377</v>
      </c>
      <c r="S376" s="12">
        <f ca="1">F376*Лист1!$B$8+G376*Лист1!$B$8+J376*Лист1!$B$9+H376*Лист1!$B$8+L376*Лист1!$B$9</f>
        <v>72230</v>
      </c>
      <c r="T376" s="12">
        <f ca="1">M376*Лист1!$B$8+N376*Лист1!$B$8+Q376*Лист1!$B$9+O376*Лист1!$B$8+$R$5*Лист1!$B$9</f>
        <v>51610</v>
      </c>
      <c r="U376" s="12">
        <f t="shared" ca="1" si="45"/>
        <v>3</v>
      </c>
      <c r="V376" s="13">
        <f ca="1">ROUNDDOWN(IF($U376=1,F376,0)+IF($U376=2,M376*R_/$T376,0)+IF($U376=3,F376-(F376-M376)*($S376-R_)/($S376-$T376),0),)</f>
        <v>0</v>
      </c>
      <c r="W376" s="13">
        <f ca="1">ROUNDDOWN(IF($U376=1,G376,0)+IF($U376=2,N376*R_/$T376,0)+IF($U376=3,G376-(G376-N376)*($S376-R_)/($S376-$T376),0),)</f>
        <v>0</v>
      </c>
      <c r="X376" s="13">
        <f ca="1">ROUNDDOWN(IF($U376=1,H376,0)+IF($U376=2,O376*R_/$T376,0)+IF($U376=3,H376-(H376-O376)*($S376-R_)/($S376-$T376),0),)</f>
        <v>2035</v>
      </c>
      <c r="Y376" s="10">
        <f ca="1">ROUNDDOWN(IF($U376=1,J376,0)+IF($U376=2,Q376*R_/$T376,0)+IF($U376=3,IF(J376-(J376-Q376)*($S376-R_)/($S376-$T376)&gt;J376,J376,J376-(J376-Q376)*($S376-R_)/($S376-$T376)),0),)</f>
        <v>0</v>
      </c>
      <c r="Z376" s="10">
        <f ca="1">ROUNDDOWN(IF($U376=1,L376,0)+IF($U376=2,R376*R_/$T376,0)+IF($U376=3,L376-(L376-R376)*($S376-R_)/($S376-$T376),0),)</f>
        <v>659</v>
      </c>
      <c r="AA376" s="13">
        <f t="shared" ca="1" si="46"/>
        <v>0</v>
      </c>
      <c r="AB376" s="45">
        <f t="shared" ca="1" si="47"/>
        <v>2694</v>
      </c>
    </row>
    <row r="377" spans="1:28" x14ac:dyDescent="0.3">
      <c r="A377" s="13">
        <v>372</v>
      </c>
      <c r="B377" s="13">
        <f t="shared" ca="1" si="49"/>
        <v>0</v>
      </c>
      <c r="C377" s="13">
        <f ca="1">FLOOR(V376+Y376*Лист1!$B$2,1)</f>
        <v>0</v>
      </c>
      <c r="D377" s="12">
        <f t="shared" ca="1" si="48"/>
        <v>0</v>
      </c>
      <c r="E377" s="12">
        <f t="shared" ca="1" si="42"/>
        <v>2694</v>
      </c>
      <c r="F377" s="13">
        <f ca="1">ROUNDDOWN(C377*Лист1!$B$6+RAND(),)</f>
        <v>0</v>
      </c>
      <c r="G377" s="18">
        <f ca="1">ROUNDDOWN(D377*Лист1!$B$6+RAND(),)</f>
        <v>0</v>
      </c>
      <c r="H377" s="18">
        <f ca="1">ROUNDDOWN(E377*Лист1!$B$6+RAND(),)</f>
        <v>2155</v>
      </c>
      <c r="I377" s="13">
        <f ca="1">FLOOR(G377/2*Fert,1)</f>
        <v>0</v>
      </c>
      <c r="J377" s="19">
        <f ca="1">ROUNDDOWN((I377-G377)*Лист1!$B$7+RAND(),)</f>
        <v>0</v>
      </c>
      <c r="K377" s="13">
        <f t="shared" ca="1" si="43"/>
        <v>3232</v>
      </c>
      <c r="L377" s="19">
        <f ca="1">ROUNDDOWN((K377-H377)*Лист1!$B$7+RAND(),)</f>
        <v>754</v>
      </c>
      <c r="M377" s="13">
        <f ca="1">ROUNDDOWN(F377*Лист1!$B$11+RAND(),)</f>
        <v>0</v>
      </c>
      <c r="N377" s="13">
        <f ca="1">ROUNDDOWN(G377*Лист1!$B$10+RAND(),)</f>
        <v>0</v>
      </c>
      <c r="O377" s="13">
        <f ca="1">ROUNDDOWN(H377*Лист1!$B$10+RAND(),)</f>
        <v>1681</v>
      </c>
      <c r="P377" s="24">
        <f ca="1">IFERROR(IF((C_child+assist*F377/J377)&gt;1,1,C_child+assist*F377/J377),0)</f>
        <v>0</v>
      </c>
      <c r="Q377" s="13">
        <f t="shared" ca="1" si="44"/>
        <v>0</v>
      </c>
      <c r="R377" s="13">
        <f ca="1">ROUNDDOWN(L377*Лист1!$B$12+RAND(),)</f>
        <v>377</v>
      </c>
      <c r="S377" s="12">
        <f ca="1">F377*Лист1!$B$8+G377*Лист1!$B$8+J377*Лист1!$B$9+H377*Лист1!$B$8+L377*Лист1!$B$9</f>
        <v>72190</v>
      </c>
      <c r="T377" s="12">
        <f ca="1">M377*Лист1!$B$8+N377*Лист1!$B$8+Q377*Лист1!$B$9+O377*Лист1!$B$8+$R$5*Лист1!$B$9</f>
        <v>51580</v>
      </c>
      <c r="U377" s="12">
        <f t="shared" ca="1" si="45"/>
        <v>3</v>
      </c>
      <c r="V377" s="13">
        <f ca="1">ROUNDDOWN(IF($U377=1,F377,0)+IF($U377=2,M377*R_/$T377,0)+IF($U377=3,F377-(F377-M377)*($S377-R_)/($S377-$T377),0),)</f>
        <v>0</v>
      </c>
      <c r="W377" s="13">
        <f ca="1">ROUNDDOWN(IF($U377=1,G377,0)+IF($U377=2,N377*R_/$T377,0)+IF($U377=3,G377-(G377-N377)*($S377-R_)/($S377-$T377),0),)</f>
        <v>0</v>
      </c>
      <c r="X377" s="13">
        <f ca="1">ROUNDDOWN(IF($U377=1,H377,0)+IF($U377=2,O377*R_/$T377,0)+IF($U377=3,H377-(H377-O377)*($S377-R_)/($S377-$T377),0),)</f>
        <v>2035</v>
      </c>
      <c r="Y377" s="10">
        <f ca="1">ROUNDDOWN(IF($U377=1,J377,0)+IF($U377=2,Q377*R_/$T377,0)+IF($U377=3,IF(J377-(J377-Q377)*($S377-R_)/($S377-$T377)&gt;J377,J377,J377-(J377-Q377)*($S377-R_)/($S377-$T377)),0),)</f>
        <v>0</v>
      </c>
      <c r="Z377" s="10">
        <f ca="1">ROUNDDOWN(IF($U377=1,L377,0)+IF($U377=2,R377*R_/$T377,0)+IF($U377=3,L377-(L377-R377)*($S377-R_)/($S377-$T377),0),)</f>
        <v>659</v>
      </c>
      <c r="AA377" s="13">
        <f t="shared" ca="1" si="46"/>
        <v>0</v>
      </c>
      <c r="AB377" s="45">
        <f t="shared" ca="1" si="47"/>
        <v>2694</v>
      </c>
    </row>
    <row r="378" spans="1:28" x14ac:dyDescent="0.3">
      <c r="A378" s="13">
        <v>373</v>
      </c>
      <c r="B378" s="13">
        <f t="shared" ca="1" si="49"/>
        <v>0</v>
      </c>
      <c r="C378" s="13">
        <f ca="1">FLOOR(V377+Y377*Лист1!$B$2,1)</f>
        <v>0</v>
      </c>
      <c r="D378" s="12">
        <f t="shared" ca="1" si="48"/>
        <v>0</v>
      </c>
      <c r="E378" s="12">
        <f t="shared" ca="1" si="42"/>
        <v>2694</v>
      </c>
      <c r="F378" s="13">
        <f ca="1">ROUNDDOWN(C378*Лист1!$B$6+RAND(),)</f>
        <v>0</v>
      </c>
      <c r="G378" s="18">
        <f ca="1">ROUNDDOWN(D378*Лист1!$B$6+RAND(),)</f>
        <v>0</v>
      </c>
      <c r="H378" s="18">
        <f ca="1">ROUNDDOWN(E378*Лист1!$B$6+RAND(),)</f>
        <v>2155</v>
      </c>
      <c r="I378" s="13">
        <f ca="1">FLOOR(G378/2*Fert,1)</f>
        <v>0</v>
      </c>
      <c r="J378" s="19">
        <f ca="1">ROUNDDOWN((I378-G378)*Лист1!$B$7+RAND(),)</f>
        <v>0</v>
      </c>
      <c r="K378" s="13">
        <f t="shared" ca="1" si="43"/>
        <v>3232</v>
      </c>
      <c r="L378" s="19">
        <f ca="1">ROUNDDOWN((K378-H378)*Лист1!$B$7+RAND(),)</f>
        <v>754</v>
      </c>
      <c r="M378" s="13">
        <f ca="1">ROUNDDOWN(F378*Лист1!$B$11+RAND(),)</f>
        <v>0</v>
      </c>
      <c r="N378" s="13">
        <f ca="1">ROUNDDOWN(G378*Лист1!$B$10+RAND(),)</f>
        <v>0</v>
      </c>
      <c r="O378" s="13">
        <f ca="1">ROUNDDOWN(H378*Лист1!$B$10+RAND(),)</f>
        <v>1681</v>
      </c>
      <c r="P378" s="24">
        <f ca="1">IFERROR(IF((C_child+assist*F378/J378)&gt;1,1,C_child+assist*F378/J378),0)</f>
        <v>0</v>
      </c>
      <c r="Q378" s="13">
        <f t="shared" ca="1" si="44"/>
        <v>0</v>
      </c>
      <c r="R378" s="13">
        <f ca="1">ROUNDDOWN(L378*Лист1!$B$12+RAND(),)</f>
        <v>377</v>
      </c>
      <c r="S378" s="12">
        <f ca="1">F378*Лист1!$B$8+G378*Лист1!$B$8+J378*Лист1!$B$9+H378*Лист1!$B$8+L378*Лист1!$B$9</f>
        <v>72190</v>
      </c>
      <c r="T378" s="12">
        <f ca="1">M378*Лист1!$B$8+N378*Лист1!$B$8+Q378*Лист1!$B$9+O378*Лист1!$B$8+$R$5*Лист1!$B$9</f>
        <v>51580</v>
      </c>
      <c r="U378" s="12">
        <f t="shared" ca="1" si="45"/>
        <v>3</v>
      </c>
      <c r="V378" s="13">
        <f ca="1">ROUNDDOWN(IF($U378=1,F378,0)+IF($U378=2,M378*R_/$T378,0)+IF($U378=3,F378-(F378-M378)*($S378-R_)/($S378-$T378),0),)</f>
        <v>0</v>
      </c>
      <c r="W378" s="13">
        <f ca="1">ROUNDDOWN(IF($U378=1,G378,0)+IF($U378=2,N378*R_/$T378,0)+IF($U378=3,G378-(G378-N378)*($S378-R_)/($S378-$T378),0),)</f>
        <v>0</v>
      </c>
      <c r="X378" s="13">
        <f ca="1">ROUNDDOWN(IF($U378=1,H378,0)+IF($U378=2,O378*R_/$T378,0)+IF($U378=3,H378-(H378-O378)*($S378-R_)/($S378-$T378),0),)</f>
        <v>2035</v>
      </c>
      <c r="Y378" s="10">
        <f ca="1">ROUNDDOWN(IF($U378=1,J378,0)+IF($U378=2,Q378*R_/$T378,0)+IF($U378=3,IF(J378-(J378-Q378)*($S378-R_)/($S378-$T378)&gt;J378,J378,J378-(J378-Q378)*($S378-R_)/($S378-$T378)),0),)</f>
        <v>0</v>
      </c>
      <c r="Z378" s="10">
        <f ca="1">ROUNDDOWN(IF($U378=1,L378,0)+IF($U378=2,R378*R_/$T378,0)+IF($U378=3,L378-(L378-R378)*($S378-R_)/($S378-$T378),0),)</f>
        <v>659</v>
      </c>
      <c r="AA378" s="13">
        <f t="shared" ca="1" si="46"/>
        <v>0</v>
      </c>
      <c r="AB378" s="45">
        <f t="shared" ca="1" si="47"/>
        <v>2694</v>
      </c>
    </row>
    <row r="379" spans="1:28" x14ac:dyDescent="0.3">
      <c r="A379" s="13">
        <v>374</v>
      </c>
      <c r="B379" s="13">
        <f t="shared" ca="1" si="49"/>
        <v>0</v>
      </c>
      <c r="C379" s="13">
        <f ca="1">FLOOR(V378+Y378*Лист1!$B$2,1)</f>
        <v>0</v>
      </c>
      <c r="D379" s="12">
        <f t="shared" ca="1" si="48"/>
        <v>0</v>
      </c>
      <c r="E379" s="12">
        <f t="shared" ca="1" si="42"/>
        <v>2694</v>
      </c>
      <c r="F379" s="13">
        <f ca="1">ROUNDDOWN(C379*Лист1!$B$6+RAND(),)</f>
        <v>0</v>
      </c>
      <c r="G379" s="18">
        <f ca="1">ROUNDDOWN(D379*Лист1!$B$6+RAND(),)</f>
        <v>0</v>
      </c>
      <c r="H379" s="18">
        <f ca="1">ROUNDDOWN(E379*Лист1!$B$6+RAND(),)</f>
        <v>2156</v>
      </c>
      <c r="I379" s="13">
        <f ca="1">FLOOR(G379/2*Fert,1)</f>
        <v>0</v>
      </c>
      <c r="J379" s="19">
        <f ca="1">ROUNDDOWN((I379-G379)*Лист1!$B$7+RAND(),)</f>
        <v>0</v>
      </c>
      <c r="K379" s="13">
        <f t="shared" ca="1" si="43"/>
        <v>3234</v>
      </c>
      <c r="L379" s="19">
        <f ca="1">ROUNDDOWN((K379-H379)*Лист1!$B$7+RAND(),)</f>
        <v>755</v>
      </c>
      <c r="M379" s="13">
        <f ca="1">ROUNDDOWN(F379*Лист1!$B$11+RAND(),)</f>
        <v>0</v>
      </c>
      <c r="N379" s="13">
        <f ca="1">ROUNDDOWN(G379*Лист1!$B$10+RAND(),)</f>
        <v>0</v>
      </c>
      <c r="O379" s="13">
        <f ca="1">ROUNDDOWN(H379*Лист1!$B$10+RAND(),)</f>
        <v>1682</v>
      </c>
      <c r="P379" s="24">
        <f ca="1">IFERROR(IF((C_child+assist*F379/J379)&gt;1,1,C_child+assist*F379/J379),0)</f>
        <v>0</v>
      </c>
      <c r="Q379" s="13">
        <f t="shared" ca="1" si="44"/>
        <v>0</v>
      </c>
      <c r="R379" s="13">
        <f ca="1">ROUNDDOWN(L379*Лист1!$B$12+RAND(),)</f>
        <v>378</v>
      </c>
      <c r="S379" s="12">
        <f ca="1">F379*Лист1!$B$8+G379*Лист1!$B$8+J379*Лист1!$B$9+H379*Лист1!$B$8+L379*Лист1!$B$9</f>
        <v>72230</v>
      </c>
      <c r="T379" s="12">
        <f ca="1">M379*Лист1!$B$8+N379*Лист1!$B$8+Q379*Лист1!$B$9+O379*Лист1!$B$8+$R$5*Лист1!$B$9</f>
        <v>51610</v>
      </c>
      <c r="U379" s="12">
        <f t="shared" ca="1" si="45"/>
        <v>3</v>
      </c>
      <c r="V379" s="13">
        <f ca="1">ROUNDDOWN(IF($U379=1,F379,0)+IF($U379=2,M379*R_/$T379,0)+IF($U379=3,F379-(F379-M379)*($S379-R_)/($S379-$T379),0),)</f>
        <v>0</v>
      </c>
      <c r="W379" s="13">
        <f ca="1">ROUNDDOWN(IF($U379=1,G379,0)+IF($U379=2,N379*R_/$T379,0)+IF($U379=3,G379-(G379-N379)*($S379-R_)/($S379-$T379),0),)</f>
        <v>0</v>
      </c>
      <c r="X379" s="13">
        <f ca="1">ROUNDDOWN(IF($U379=1,H379,0)+IF($U379=2,O379*R_/$T379,0)+IF($U379=3,H379-(H379-O379)*($S379-R_)/($S379-$T379),0),)</f>
        <v>2035</v>
      </c>
      <c r="Y379" s="10">
        <f ca="1">ROUNDDOWN(IF($U379=1,J379,0)+IF($U379=2,Q379*R_/$T379,0)+IF($U379=3,IF(J379-(J379-Q379)*($S379-R_)/($S379-$T379)&gt;J379,J379,J379-(J379-Q379)*($S379-R_)/($S379-$T379)),0),)</f>
        <v>0</v>
      </c>
      <c r="Z379" s="10">
        <f ca="1">ROUNDDOWN(IF($U379=1,L379,0)+IF($U379=2,R379*R_/$T379,0)+IF($U379=3,L379-(L379-R379)*($S379-R_)/($S379-$T379),0),)</f>
        <v>659</v>
      </c>
      <c r="AA379" s="13">
        <f t="shared" ca="1" si="46"/>
        <v>0</v>
      </c>
      <c r="AB379" s="45">
        <f t="shared" ca="1" si="47"/>
        <v>2694</v>
      </c>
    </row>
    <row r="380" spans="1:28" x14ac:dyDescent="0.3">
      <c r="A380" s="13">
        <v>375</v>
      </c>
      <c r="B380" s="13">
        <f t="shared" ca="1" si="49"/>
        <v>0</v>
      </c>
      <c r="C380" s="13">
        <f ca="1">FLOOR(V379+Y379*Лист1!$B$2,1)</f>
        <v>0</v>
      </c>
      <c r="D380" s="12">
        <f t="shared" ca="1" si="48"/>
        <v>0</v>
      </c>
      <c r="E380" s="12">
        <f t="shared" ca="1" si="42"/>
        <v>2694</v>
      </c>
      <c r="F380" s="13">
        <f ca="1">ROUNDDOWN(C380*Лист1!$B$6+RAND(),)</f>
        <v>0</v>
      </c>
      <c r="G380" s="18">
        <f ca="1">ROUNDDOWN(D380*Лист1!$B$6+RAND(),)</f>
        <v>0</v>
      </c>
      <c r="H380" s="18">
        <f ca="1">ROUNDDOWN(E380*Лист1!$B$6+RAND(),)</f>
        <v>2155</v>
      </c>
      <c r="I380" s="13">
        <f ca="1">FLOOR(G380/2*Fert,1)</f>
        <v>0</v>
      </c>
      <c r="J380" s="19">
        <f ca="1">ROUNDDOWN((I380-G380)*Лист1!$B$7+RAND(),)</f>
        <v>0</v>
      </c>
      <c r="K380" s="13">
        <f t="shared" ca="1" si="43"/>
        <v>3232</v>
      </c>
      <c r="L380" s="19">
        <f ca="1">ROUNDDOWN((K380-H380)*Лист1!$B$7+RAND(),)</f>
        <v>754</v>
      </c>
      <c r="M380" s="13">
        <f ca="1">ROUNDDOWN(F380*Лист1!$B$11+RAND(),)</f>
        <v>0</v>
      </c>
      <c r="N380" s="13">
        <f ca="1">ROUNDDOWN(G380*Лист1!$B$10+RAND(),)</f>
        <v>0</v>
      </c>
      <c r="O380" s="13">
        <f ca="1">ROUNDDOWN(H380*Лист1!$B$10+RAND(),)</f>
        <v>1681</v>
      </c>
      <c r="P380" s="24">
        <f ca="1">IFERROR(IF((C_child+assist*F380/J380)&gt;1,1,C_child+assist*F380/J380),0)</f>
        <v>0</v>
      </c>
      <c r="Q380" s="13">
        <f t="shared" ca="1" si="44"/>
        <v>0</v>
      </c>
      <c r="R380" s="13">
        <f ca="1">ROUNDDOWN(L380*Лист1!$B$12+RAND(),)</f>
        <v>377</v>
      </c>
      <c r="S380" s="12">
        <f ca="1">F380*Лист1!$B$8+G380*Лист1!$B$8+J380*Лист1!$B$9+H380*Лист1!$B$8+L380*Лист1!$B$9</f>
        <v>72190</v>
      </c>
      <c r="T380" s="12">
        <f ca="1">M380*Лист1!$B$8+N380*Лист1!$B$8+Q380*Лист1!$B$9+O380*Лист1!$B$8+$R$5*Лист1!$B$9</f>
        <v>51580</v>
      </c>
      <c r="U380" s="12">
        <f t="shared" ca="1" si="45"/>
        <v>3</v>
      </c>
      <c r="V380" s="13">
        <f ca="1">ROUNDDOWN(IF($U380=1,F380,0)+IF($U380=2,M380*R_/$T380,0)+IF($U380=3,F380-(F380-M380)*($S380-R_)/($S380-$T380),0),)</f>
        <v>0</v>
      </c>
      <c r="W380" s="13">
        <f ca="1">ROUNDDOWN(IF($U380=1,G380,0)+IF($U380=2,N380*R_/$T380,0)+IF($U380=3,G380-(G380-N380)*($S380-R_)/($S380-$T380),0),)</f>
        <v>0</v>
      </c>
      <c r="X380" s="13">
        <f ca="1">ROUNDDOWN(IF($U380=1,H380,0)+IF($U380=2,O380*R_/$T380,0)+IF($U380=3,H380-(H380-O380)*($S380-R_)/($S380-$T380),0),)</f>
        <v>2035</v>
      </c>
      <c r="Y380" s="10">
        <f ca="1">ROUNDDOWN(IF($U380=1,J380,0)+IF($U380=2,Q380*R_/$T380,0)+IF($U380=3,IF(J380-(J380-Q380)*($S380-R_)/($S380-$T380)&gt;J380,J380,J380-(J380-Q380)*($S380-R_)/($S380-$T380)),0),)</f>
        <v>0</v>
      </c>
      <c r="Z380" s="10">
        <f ca="1">ROUNDDOWN(IF($U380=1,L380,0)+IF($U380=2,R380*R_/$T380,0)+IF($U380=3,L380-(L380-R380)*($S380-R_)/($S380-$T380),0),)</f>
        <v>659</v>
      </c>
      <c r="AA380" s="13">
        <f t="shared" ca="1" si="46"/>
        <v>0</v>
      </c>
      <c r="AB380" s="45">
        <f t="shared" ca="1" si="47"/>
        <v>2694</v>
      </c>
    </row>
    <row r="381" spans="1:28" x14ac:dyDescent="0.3">
      <c r="A381" s="13">
        <v>376</v>
      </c>
      <c r="B381" s="13">
        <f t="shared" ca="1" si="49"/>
        <v>0</v>
      </c>
      <c r="C381" s="13">
        <f ca="1">FLOOR(V380+Y380*Лист1!$B$2,1)</f>
        <v>0</v>
      </c>
      <c r="D381" s="12">
        <f t="shared" ca="1" si="48"/>
        <v>0</v>
      </c>
      <c r="E381" s="12">
        <f t="shared" ca="1" si="42"/>
        <v>2694</v>
      </c>
      <c r="F381" s="13">
        <f ca="1">ROUNDDOWN(C381*Лист1!$B$6+RAND(),)</f>
        <v>0</v>
      </c>
      <c r="G381" s="18">
        <f ca="1">ROUNDDOWN(D381*Лист1!$B$6+RAND(),)</f>
        <v>0</v>
      </c>
      <c r="H381" s="18">
        <f ca="1">ROUNDDOWN(E381*Лист1!$B$6+RAND(),)</f>
        <v>2155</v>
      </c>
      <c r="I381" s="13">
        <f ca="1">FLOOR(G381/2*Fert,1)</f>
        <v>0</v>
      </c>
      <c r="J381" s="19">
        <f ca="1">ROUNDDOWN((I381-G381)*Лист1!$B$7+RAND(),)</f>
        <v>0</v>
      </c>
      <c r="K381" s="13">
        <f t="shared" ca="1" si="43"/>
        <v>3232</v>
      </c>
      <c r="L381" s="19">
        <f ca="1">ROUNDDOWN((K381-H381)*Лист1!$B$7+RAND(),)</f>
        <v>754</v>
      </c>
      <c r="M381" s="13">
        <f ca="1">ROUNDDOWN(F381*Лист1!$B$11+RAND(),)</f>
        <v>0</v>
      </c>
      <c r="N381" s="13">
        <f ca="1">ROUNDDOWN(G381*Лист1!$B$10+RAND(),)</f>
        <v>0</v>
      </c>
      <c r="O381" s="13">
        <f ca="1">ROUNDDOWN(H381*Лист1!$B$10+RAND(),)</f>
        <v>1680</v>
      </c>
      <c r="P381" s="24">
        <f ca="1">IFERROR(IF((C_child+assist*F381/J381)&gt;1,1,C_child+assist*F381/J381),0)</f>
        <v>0</v>
      </c>
      <c r="Q381" s="13">
        <f t="shared" ca="1" si="44"/>
        <v>0</v>
      </c>
      <c r="R381" s="13">
        <f ca="1">ROUNDDOWN(L381*Лист1!$B$12+RAND(),)</f>
        <v>377</v>
      </c>
      <c r="S381" s="12">
        <f ca="1">F381*Лист1!$B$8+G381*Лист1!$B$8+J381*Лист1!$B$9+H381*Лист1!$B$8+L381*Лист1!$B$9</f>
        <v>72190</v>
      </c>
      <c r="T381" s="12">
        <f ca="1">M381*Лист1!$B$8+N381*Лист1!$B$8+Q381*Лист1!$B$9+O381*Лист1!$B$8+$R$5*Лист1!$B$9</f>
        <v>51550</v>
      </c>
      <c r="U381" s="12">
        <f t="shared" ca="1" si="45"/>
        <v>3</v>
      </c>
      <c r="V381" s="13">
        <f ca="1">ROUNDDOWN(IF($U381=1,F381,0)+IF($U381=2,M381*R_/$T381,0)+IF($U381=3,F381-(F381-M381)*($S381-R_)/($S381-$T381),0),)</f>
        <v>0</v>
      </c>
      <c r="W381" s="13">
        <f ca="1">ROUNDDOWN(IF($U381=1,G381,0)+IF($U381=2,N381*R_/$T381,0)+IF($U381=3,G381-(G381-N381)*($S381-R_)/($S381-$T381),0),)</f>
        <v>0</v>
      </c>
      <c r="X381" s="13">
        <f ca="1">ROUNDDOWN(IF($U381=1,H381,0)+IF($U381=2,O381*R_/$T381,0)+IF($U381=3,H381-(H381-O381)*($S381-R_)/($S381-$T381),0),)</f>
        <v>2035</v>
      </c>
      <c r="Y381" s="10">
        <f ca="1">ROUNDDOWN(IF($U381=1,J381,0)+IF($U381=2,Q381*R_/$T381,0)+IF($U381=3,IF(J381-(J381-Q381)*($S381-R_)/($S381-$T381)&gt;J381,J381,J381-(J381-Q381)*($S381-R_)/($S381-$T381)),0),)</f>
        <v>0</v>
      </c>
      <c r="Z381" s="10">
        <f ca="1">ROUNDDOWN(IF($U381=1,L381,0)+IF($U381=2,R381*R_/$T381,0)+IF($U381=3,L381-(L381-R381)*($S381-R_)/($S381-$T381),0),)</f>
        <v>659</v>
      </c>
      <c r="AA381" s="13">
        <f t="shared" ca="1" si="46"/>
        <v>0</v>
      </c>
      <c r="AB381" s="45">
        <f t="shared" ca="1" si="47"/>
        <v>2694</v>
      </c>
    </row>
    <row r="382" spans="1:28" x14ac:dyDescent="0.3">
      <c r="A382" s="13">
        <v>377</v>
      </c>
      <c r="B382" s="13">
        <f t="shared" ca="1" si="49"/>
        <v>0</v>
      </c>
      <c r="C382" s="13">
        <f ca="1">FLOOR(V381+Y381*Лист1!$B$2,1)</f>
        <v>0</v>
      </c>
      <c r="D382" s="12">
        <f t="shared" ca="1" si="48"/>
        <v>0</v>
      </c>
      <c r="E382" s="12">
        <f t="shared" ref="E382:E445" ca="1" si="50">AB381</f>
        <v>2694</v>
      </c>
      <c r="F382" s="13">
        <f ca="1">ROUNDDOWN(C382*Лист1!$B$6+RAND(),)</f>
        <v>0</v>
      </c>
      <c r="G382" s="18">
        <f ca="1">ROUNDDOWN(D382*Лист1!$B$6+RAND(),)</f>
        <v>0</v>
      </c>
      <c r="H382" s="18">
        <f ca="1">ROUNDDOWN(E382*Лист1!$B$6+RAND(),)</f>
        <v>2155</v>
      </c>
      <c r="I382" s="13">
        <f ca="1">FLOOR(G382/2*Fert,1)</f>
        <v>0</v>
      </c>
      <c r="J382" s="19">
        <f ca="1">ROUNDDOWN((I382-G382)*Лист1!$B$7+RAND(),)</f>
        <v>0</v>
      </c>
      <c r="K382" s="13">
        <f t="shared" ref="K382:K445" ca="1" si="51">FLOOR(H382/2*Fert,1)</f>
        <v>3232</v>
      </c>
      <c r="L382" s="19">
        <f ca="1">ROUNDDOWN((K382-H382)*Лист1!$B$7+RAND(),)</f>
        <v>754</v>
      </c>
      <c r="M382" s="13">
        <f ca="1">ROUNDDOWN(F382*Лист1!$B$11+RAND(),)</f>
        <v>0</v>
      </c>
      <c r="N382" s="13">
        <f ca="1">ROUNDDOWN(G382*Лист1!$B$10+RAND(),)</f>
        <v>0</v>
      </c>
      <c r="O382" s="13">
        <f ca="1">ROUNDDOWN(H382*Лист1!$B$10+RAND(),)</f>
        <v>1681</v>
      </c>
      <c r="P382" s="24">
        <f ca="1">IFERROR(IF((C_child+assist*F382/J382)&gt;1,1,C_child+assist*F382/J382),0)</f>
        <v>0</v>
      </c>
      <c r="Q382" s="13">
        <f t="shared" ref="Q382:Q445" ca="1" si="52">ROUNDDOWN(J382*P382+RAND(),)</f>
        <v>0</v>
      </c>
      <c r="R382" s="13">
        <f ca="1">ROUNDDOWN(L382*Лист1!$B$12+RAND(),)</f>
        <v>377</v>
      </c>
      <c r="S382" s="12">
        <f ca="1">F382*Лист1!$B$8+G382*Лист1!$B$8+J382*Лист1!$B$9+H382*Лист1!$B$8+L382*Лист1!$B$9</f>
        <v>72190</v>
      </c>
      <c r="T382" s="12">
        <f ca="1">M382*Лист1!$B$8+N382*Лист1!$B$8+Q382*Лист1!$B$9+O382*Лист1!$B$8+$R$5*Лист1!$B$9</f>
        <v>51580</v>
      </c>
      <c r="U382" s="12">
        <f t="shared" ref="U382:U445" ca="1" si="53">IF(S382&lt;=R_,1,IF(T382&gt;=R_,2,3))</f>
        <v>3</v>
      </c>
      <c r="V382" s="13">
        <f ca="1">ROUNDDOWN(IF($U382=1,F382,0)+IF($U382=2,M382*R_/$T382,0)+IF($U382=3,F382-(F382-M382)*($S382-R_)/($S382-$T382),0),)</f>
        <v>0</v>
      </c>
      <c r="W382" s="13">
        <f ca="1">ROUNDDOWN(IF($U382=1,G382,0)+IF($U382=2,N382*R_/$T382,0)+IF($U382=3,G382-(G382-N382)*($S382-R_)/($S382-$T382),0),)</f>
        <v>0</v>
      </c>
      <c r="X382" s="13">
        <f ca="1">ROUNDDOWN(IF($U382=1,H382,0)+IF($U382=2,O382*R_/$T382,0)+IF($U382=3,H382-(H382-O382)*($S382-R_)/($S382-$T382),0),)</f>
        <v>2035</v>
      </c>
      <c r="Y382" s="10">
        <f ca="1">ROUNDDOWN(IF($U382=1,J382,0)+IF($U382=2,Q382*R_/$T382,0)+IF($U382=3,IF(J382-(J382-Q382)*($S382-R_)/($S382-$T382)&gt;J382,J382,J382-(J382-Q382)*($S382-R_)/($S382-$T382)),0),)</f>
        <v>0</v>
      </c>
      <c r="Z382" s="10">
        <f ca="1">ROUNDDOWN(IF($U382=1,L382,0)+IF($U382=2,R382*R_/$T382,0)+IF($U382=3,L382-(L382-R382)*($S382-R_)/($S382-$T382),0),)</f>
        <v>659</v>
      </c>
      <c r="AA382" s="13">
        <f t="shared" ref="AA382:AA445" ca="1" si="54">SUM(V382,W382,Y382)</f>
        <v>0</v>
      </c>
      <c r="AB382" s="45">
        <f t="shared" ref="AB382:AB445" ca="1" si="55">X382+Z382</f>
        <v>2694</v>
      </c>
    </row>
    <row r="383" spans="1:28" x14ac:dyDescent="0.3">
      <c r="A383" s="13">
        <v>378</v>
      </c>
      <c r="B383" s="13">
        <f t="shared" ca="1" si="49"/>
        <v>0</v>
      </c>
      <c r="C383" s="13">
        <f ca="1">FLOOR(V382+Y382*Лист1!$B$2,1)</f>
        <v>0</v>
      </c>
      <c r="D383" s="12">
        <f t="shared" ca="1" si="48"/>
        <v>0</v>
      </c>
      <c r="E383" s="12">
        <f t="shared" ca="1" si="50"/>
        <v>2694</v>
      </c>
      <c r="F383" s="13">
        <f ca="1">ROUNDDOWN(C383*Лист1!$B$6+RAND(),)</f>
        <v>0</v>
      </c>
      <c r="G383" s="18">
        <f ca="1">ROUNDDOWN(D383*Лист1!$B$6+RAND(),)</f>
        <v>0</v>
      </c>
      <c r="H383" s="18">
        <f ca="1">ROUNDDOWN(E383*Лист1!$B$6+RAND(),)</f>
        <v>2155</v>
      </c>
      <c r="I383" s="13">
        <f ca="1">FLOOR(G383/2*Fert,1)</f>
        <v>0</v>
      </c>
      <c r="J383" s="19">
        <f ca="1">ROUNDDOWN((I383-G383)*Лист1!$B$7+RAND(),)</f>
        <v>0</v>
      </c>
      <c r="K383" s="13">
        <f t="shared" ca="1" si="51"/>
        <v>3232</v>
      </c>
      <c r="L383" s="19">
        <f ca="1">ROUNDDOWN((K383-H383)*Лист1!$B$7+RAND(),)</f>
        <v>754</v>
      </c>
      <c r="M383" s="13">
        <f ca="1">ROUNDDOWN(F383*Лист1!$B$11+RAND(),)</f>
        <v>0</v>
      </c>
      <c r="N383" s="13">
        <f ca="1">ROUNDDOWN(G383*Лист1!$B$10+RAND(),)</f>
        <v>0</v>
      </c>
      <c r="O383" s="13">
        <f ca="1">ROUNDDOWN(H383*Лист1!$B$10+RAND(),)</f>
        <v>1681</v>
      </c>
      <c r="P383" s="24">
        <f ca="1">IFERROR(IF((C_child+assist*F383/J383)&gt;1,1,C_child+assist*F383/J383),0)</f>
        <v>0</v>
      </c>
      <c r="Q383" s="13">
        <f t="shared" ca="1" si="52"/>
        <v>0</v>
      </c>
      <c r="R383" s="13">
        <f ca="1">ROUNDDOWN(L383*Лист1!$B$12+RAND(),)</f>
        <v>377</v>
      </c>
      <c r="S383" s="12">
        <f ca="1">F383*Лист1!$B$8+G383*Лист1!$B$8+J383*Лист1!$B$9+H383*Лист1!$B$8+L383*Лист1!$B$9</f>
        <v>72190</v>
      </c>
      <c r="T383" s="12">
        <f ca="1">M383*Лист1!$B$8+N383*Лист1!$B$8+Q383*Лист1!$B$9+O383*Лист1!$B$8+$R$5*Лист1!$B$9</f>
        <v>51580</v>
      </c>
      <c r="U383" s="12">
        <f t="shared" ca="1" si="53"/>
        <v>3</v>
      </c>
      <c r="V383" s="13">
        <f ca="1">ROUNDDOWN(IF($U383=1,F383,0)+IF($U383=2,M383*R_/$T383,0)+IF($U383=3,F383-(F383-M383)*($S383-R_)/($S383-$T383),0),)</f>
        <v>0</v>
      </c>
      <c r="W383" s="13">
        <f ca="1">ROUNDDOWN(IF($U383=1,G383,0)+IF($U383=2,N383*R_/$T383,0)+IF($U383=3,G383-(G383-N383)*($S383-R_)/($S383-$T383),0),)</f>
        <v>0</v>
      </c>
      <c r="X383" s="13">
        <f ca="1">ROUNDDOWN(IF($U383=1,H383,0)+IF($U383=2,O383*R_/$T383,0)+IF($U383=3,H383-(H383-O383)*($S383-R_)/($S383-$T383),0),)</f>
        <v>2035</v>
      </c>
      <c r="Y383" s="10">
        <f ca="1">ROUNDDOWN(IF($U383=1,J383,0)+IF($U383=2,Q383*R_/$T383,0)+IF($U383=3,IF(J383-(J383-Q383)*($S383-R_)/($S383-$T383)&gt;J383,J383,J383-(J383-Q383)*($S383-R_)/($S383-$T383)),0),)</f>
        <v>0</v>
      </c>
      <c r="Z383" s="10">
        <f ca="1">ROUNDDOWN(IF($U383=1,L383,0)+IF($U383=2,R383*R_/$T383,0)+IF($U383=3,L383-(L383-R383)*($S383-R_)/($S383-$T383),0),)</f>
        <v>659</v>
      </c>
      <c r="AA383" s="13">
        <f t="shared" ca="1" si="54"/>
        <v>0</v>
      </c>
      <c r="AB383" s="45">
        <f t="shared" ca="1" si="55"/>
        <v>2694</v>
      </c>
    </row>
    <row r="384" spans="1:28" x14ac:dyDescent="0.3">
      <c r="A384" s="13">
        <v>379</v>
      </c>
      <c r="B384" s="13">
        <f t="shared" ca="1" si="49"/>
        <v>0</v>
      </c>
      <c r="C384" s="13">
        <f ca="1">FLOOR(V383+Y383*Лист1!$B$2,1)</f>
        <v>0</v>
      </c>
      <c r="D384" s="12">
        <f t="shared" ca="1" si="48"/>
        <v>0</v>
      </c>
      <c r="E384" s="12">
        <f t="shared" ca="1" si="50"/>
        <v>2694</v>
      </c>
      <c r="F384" s="13">
        <f ca="1">ROUNDDOWN(C384*Лист1!$B$6+RAND(),)</f>
        <v>0</v>
      </c>
      <c r="G384" s="18">
        <f ca="1">ROUNDDOWN(D384*Лист1!$B$6+RAND(),)</f>
        <v>0</v>
      </c>
      <c r="H384" s="18">
        <f ca="1">ROUNDDOWN(E384*Лист1!$B$6+RAND(),)</f>
        <v>2155</v>
      </c>
      <c r="I384" s="13">
        <f ca="1">FLOOR(G384/2*Fert,1)</f>
        <v>0</v>
      </c>
      <c r="J384" s="19">
        <f ca="1">ROUNDDOWN((I384-G384)*Лист1!$B$7+RAND(),)</f>
        <v>0</v>
      </c>
      <c r="K384" s="13">
        <f t="shared" ca="1" si="51"/>
        <v>3232</v>
      </c>
      <c r="L384" s="19">
        <f ca="1">ROUNDDOWN((K384-H384)*Лист1!$B$7+RAND(),)</f>
        <v>754</v>
      </c>
      <c r="M384" s="13">
        <f ca="1">ROUNDDOWN(F384*Лист1!$B$11+RAND(),)</f>
        <v>0</v>
      </c>
      <c r="N384" s="13">
        <f ca="1">ROUNDDOWN(G384*Лист1!$B$10+RAND(),)</f>
        <v>0</v>
      </c>
      <c r="O384" s="13">
        <f ca="1">ROUNDDOWN(H384*Лист1!$B$10+RAND(),)</f>
        <v>1681</v>
      </c>
      <c r="P384" s="24">
        <f ca="1">IFERROR(IF((C_child+assist*F384/J384)&gt;1,1,C_child+assist*F384/J384),0)</f>
        <v>0</v>
      </c>
      <c r="Q384" s="13">
        <f t="shared" ca="1" si="52"/>
        <v>0</v>
      </c>
      <c r="R384" s="13">
        <f ca="1">ROUNDDOWN(L384*Лист1!$B$12+RAND(),)</f>
        <v>377</v>
      </c>
      <c r="S384" s="12">
        <f ca="1">F384*Лист1!$B$8+G384*Лист1!$B$8+J384*Лист1!$B$9+H384*Лист1!$B$8+L384*Лист1!$B$9</f>
        <v>72190</v>
      </c>
      <c r="T384" s="12">
        <f ca="1">M384*Лист1!$B$8+N384*Лист1!$B$8+Q384*Лист1!$B$9+O384*Лист1!$B$8+$R$5*Лист1!$B$9</f>
        <v>51580</v>
      </c>
      <c r="U384" s="12">
        <f t="shared" ca="1" si="53"/>
        <v>3</v>
      </c>
      <c r="V384" s="13">
        <f ca="1">ROUNDDOWN(IF($U384=1,F384,0)+IF($U384=2,M384*R_/$T384,0)+IF($U384=3,F384-(F384-M384)*($S384-R_)/($S384-$T384),0),)</f>
        <v>0</v>
      </c>
      <c r="W384" s="13">
        <f ca="1">ROUNDDOWN(IF($U384=1,G384,0)+IF($U384=2,N384*R_/$T384,0)+IF($U384=3,G384-(G384-N384)*($S384-R_)/($S384-$T384),0),)</f>
        <v>0</v>
      </c>
      <c r="X384" s="13">
        <f ca="1">ROUNDDOWN(IF($U384=1,H384,0)+IF($U384=2,O384*R_/$T384,0)+IF($U384=3,H384-(H384-O384)*($S384-R_)/($S384-$T384),0),)</f>
        <v>2035</v>
      </c>
      <c r="Y384" s="10">
        <f ca="1">ROUNDDOWN(IF($U384=1,J384,0)+IF($U384=2,Q384*R_/$T384,0)+IF($U384=3,IF(J384-(J384-Q384)*($S384-R_)/($S384-$T384)&gt;J384,J384,J384-(J384-Q384)*($S384-R_)/($S384-$T384)),0),)</f>
        <v>0</v>
      </c>
      <c r="Z384" s="10">
        <f ca="1">ROUNDDOWN(IF($U384=1,L384,0)+IF($U384=2,R384*R_/$T384,0)+IF($U384=3,L384-(L384-R384)*($S384-R_)/($S384-$T384),0),)</f>
        <v>659</v>
      </c>
      <c r="AA384" s="13">
        <f t="shared" ca="1" si="54"/>
        <v>0</v>
      </c>
      <c r="AB384" s="45">
        <f t="shared" ca="1" si="55"/>
        <v>2694</v>
      </c>
    </row>
    <row r="385" spans="1:28" x14ac:dyDescent="0.3">
      <c r="A385" s="13">
        <v>380</v>
      </c>
      <c r="B385" s="13">
        <f t="shared" ca="1" si="49"/>
        <v>0</v>
      </c>
      <c r="C385" s="13">
        <f ca="1">FLOOR(V384+Y384*Лист1!$B$2,1)</f>
        <v>0</v>
      </c>
      <c r="D385" s="12">
        <f t="shared" ca="1" si="48"/>
        <v>0</v>
      </c>
      <c r="E385" s="12">
        <f t="shared" ca="1" si="50"/>
        <v>2694</v>
      </c>
      <c r="F385" s="13">
        <f ca="1">ROUNDDOWN(C385*Лист1!$B$6+RAND(),)</f>
        <v>0</v>
      </c>
      <c r="G385" s="18">
        <f ca="1">ROUNDDOWN(D385*Лист1!$B$6+RAND(),)</f>
        <v>0</v>
      </c>
      <c r="H385" s="18">
        <f ca="1">ROUNDDOWN(E385*Лист1!$B$6+RAND(),)</f>
        <v>2156</v>
      </c>
      <c r="I385" s="13">
        <f ca="1">FLOOR(G385/2*Fert,1)</f>
        <v>0</v>
      </c>
      <c r="J385" s="19">
        <f ca="1">ROUNDDOWN((I385-G385)*Лист1!$B$7+RAND(),)</f>
        <v>0</v>
      </c>
      <c r="K385" s="13">
        <f t="shared" ca="1" si="51"/>
        <v>3234</v>
      </c>
      <c r="L385" s="19">
        <f ca="1">ROUNDDOWN((K385-H385)*Лист1!$B$7+RAND(),)</f>
        <v>755</v>
      </c>
      <c r="M385" s="13">
        <f ca="1">ROUNDDOWN(F385*Лист1!$B$11+RAND(),)</f>
        <v>0</v>
      </c>
      <c r="N385" s="13">
        <f ca="1">ROUNDDOWN(G385*Лист1!$B$10+RAND(),)</f>
        <v>0</v>
      </c>
      <c r="O385" s="13">
        <f ca="1">ROUNDDOWN(H385*Лист1!$B$10+RAND(),)</f>
        <v>1682</v>
      </c>
      <c r="P385" s="24">
        <f ca="1">IFERROR(IF((C_child+assist*F385/J385)&gt;1,1,C_child+assist*F385/J385),0)</f>
        <v>0</v>
      </c>
      <c r="Q385" s="13">
        <f t="shared" ca="1" si="52"/>
        <v>0</v>
      </c>
      <c r="R385" s="13">
        <f ca="1">ROUNDDOWN(L385*Лист1!$B$12+RAND(),)</f>
        <v>377</v>
      </c>
      <c r="S385" s="12">
        <f ca="1">F385*Лист1!$B$8+G385*Лист1!$B$8+J385*Лист1!$B$9+H385*Лист1!$B$8+L385*Лист1!$B$9</f>
        <v>72230</v>
      </c>
      <c r="T385" s="12">
        <f ca="1">M385*Лист1!$B$8+N385*Лист1!$B$8+Q385*Лист1!$B$9+O385*Лист1!$B$8+$R$5*Лист1!$B$9</f>
        <v>51610</v>
      </c>
      <c r="U385" s="12">
        <f t="shared" ca="1" si="53"/>
        <v>3</v>
      </c>
      <c r="V385" s="13">
        <f ca="1">ROUNDDOWN(IF($U385=1,F385,0)+IF($U385=2,M385*R_/$T385,0)+IF($U385=3,F385-(F385-M385)*($S385-R_)/($S385-$T385),0),)</f>
        <v>0</v>
      </c>
      <c r="W385" s="13">
        <f ca="1">ROUNDDOWN(IF($U385=1,G385,0)+IF($U385=2,N385*R_/$T385,0)+IF($U385=3,G385-(G385-N385)*($S385-R_)/($S385-$T385),0),)</f>
        <v>0</v>
      </c>
      <c r="X385" s="13">
        <f ca="1">ROUNDDOWN(IF($U385=1,H385,0)+IF($U385=2,O385*R_/$T385,0)+IF($U385=3,H385-(H385-O385)*($S385-R_)/($S385-$T385),0),)</f>
        <v>2035</v>
      </c>
      <c r="Y385" s="10">
        <f ca="1">ROUNDDOWN(IF($U385=1,J385,0)+IF($U385=2,Q385*R_/$T385,0)+IF($U385=3,IF(J385-(J385-Q385)*($S385-R_)/($S385-$T385)&gt;J385,J385,J385-(J385-Q385)*($S385-R_)/($S385-$T385)),0),)</f>
        <v>0</v>
      </c>
      <c r="Z385" s="10">
        <f ca="1">ROUNDDOWN(IF($U385=1,L385,0)+IF($U385=2,R385*R_/$T385,0)+IF($U385=3,L385-(L385-R385)*($S385-R_)/($S385-$T385),0),)</f>
        <v>659</v>
      </c>
      <c r="AA385" s="13">
        <f t="shared" ca="1" si="54"/>
        <v>0</v>
      </c>
      <c r="AB385" s="45">
        <f t="shared" ca="1" si="55"/>
        <v>2694</v>
      </c>
    </row>
    <row r="386" spans="1:28" x14ac:dyDescent="0.3">
      <c r="A386" s="13">
        <v>381</v>
      </c>
      <c r="B386" s="13">
        <f t="shared" ca="1" si="49"/>
        <v>0</v>
      </c>
      <c r="C386" s="13">
        <f ca="1">FLOOR(V385+Y385*Лист1!$B$2,1)</f>
        <v>0</v>
      </c>
      <c r="D386" s="12">
        <f t="shared" ca="1" si="48"/>
        <v>0</v>
      </c>
      <c r="E386" s="12">
        <f t="shared" ca="1" si="50"/>
        <v>2694</v>
      </c>
      <c r="F386" s="13">
        <f ca="1">ROUNDDOWN(C386*Лист1!$B$6+RAND(),)</f>
        <v>0</v>
      </c>
      <c r="G386" s="18">
        <f ca="1">ROUNDDOWN(D386*Лист1!$B$6+RAND(),)</f>
        <v>0</v>
      </c>
      <c r="H386" s="18">
        <f ca="1">ROUNDDOWN(E386*Лист1!$B$6+RAND(),)</f>
        <v>2155</v>
      </c>
      <c r="I386" s="13">
        <f ca="1">FLOOR(G386/2*Fert,1)</f>
        <v>0</v>
      </c>
      <c r="J386" s="19">
        <f ca="1">ROUNDDOWN((I386-G386)*Лист1!$B$7+RAND(),)</f>
        <v>0</v>
      </c>
      <c r="K386" s="13">
        <f t="shared" ca="1" si="51"/>
        <v>3232</v>
      </c>
      <c r="L386" s="19">
        <f ca="1">ROUNDDOWN((K386-H386)*Лист1!$B$7+RAND(),)</f>
        <v>754</v>
      </c>
      <c r="M386" s="13">
        <f ca="1">ROUNDDOWN(F386*Лист1!$B$11+RAND(),)</f>
        <v>0</v>
      </c>
      <c r="N386" s="13">
        <f ca="1">ROUNDDOWN(G386*Лист1!$B$10+RAND(),)</f>
        <v>0</v>
      </c>
      <c r="O386" s="13">
        <f ca="1">ROUNDDOWN(H386*Лист1!$B$10+RAND(),)</f>
        <v>1681</v>
      </c>
      <c r="P386" s="24">
        <f ca="1">IFERROR(IF((C_child+assist*F386/J386)&gt;1,1,C_child+assist*F386/J386),0)</f>
        <v>0</v>
      </c>
      <c r="Q386" s="13">
        <f t="shared" ca="1" si="52"/>
        <v>0</v>
      </c>
      <c r="R386" s="13">
        <f ca="1">ROUNDDOWN(L386*Лист1!$B$12+RAND(),)</f>
        <v>377</v>
      </c>
      <c r="S386" s="12">
        <f ca="1">F386*Лист1!$B$8+G386*Лист1!$B$8+J386*Лист1!$B$9+H386*Лист1!$B$8+L386*Лист1!$B$9</f>
        <v>72190</v>
      </c>
      <c r="T386" s="12">
        <f ca="1">M386*Лист1!$B$8+N386*Лист1!$B$8+Q386*Лист1!$B$9+O386*Лист1!$B$8+$R$5*Лист1!$B$9</f>
        <v>51580</v>
      </c>
      <c r="U386" s="12">
        <f t="shared" ca="1" si="53"/>
        <v>3</v>
      </c>
      <c r="V386" s="13">
        <f ca="1">ROUNDDOWN(IF($U386=1,F386,0)+IF($U386=2,M386*R_/$T386,0)+IF($U386=3,F386-(F386-M386)*($S386-R_)/($S386-$T386),0),)</f>
        <v>0</v>
      </c>
      <c r="W386" s="13">
        <f ca="1">ROUNDDOWN(IF($U386=1,G386,0)+IF($U386=2,N386*R_/$T386,0)+IF($U386=3,G386-(G386-N386)*($S386-R_)/($S386-$T386),0),)</f>
        <v>0</v>
      </c>
      <c r="X386" s="13">
        <f ca="1">ROUNDDOWN(IF($U386=1,H386,0)+IF($U386=2,O386*R_/$T386,0)+IF($U386=3,H386-(H386-O386)*($S386-R_)/($S386-$T386),0),)</f>
        <v>2035</v>
      </c>
      <c r="Y386" s="10">
        <f ca="1">ROUNDDOWN(IF($U386=1,J386,0)+IF($U386=2,Q386*R_/$T386,0)+IF($U386=3,IF(J386-(J386-Q386)*($S386-R_)/($S386-$T386)&gt;J386,J386,J386-(J386-Q386)*($S386-R_)/($S386-$T386)),0),)</f>
        <v>0</v>
      </c>
      <c r="Z386" s="10">
        <f ca="1">ROUNDDOWN(IF($U386=1,L386,0)+IF($U386=2,R386*R_/$T386,0)+IF($U386=3,L386-(L386-R386)*($S386-R_)/($S386-$T386),0),)</f>
        <v>659</v>
      </c>
      <c r="AA386" s="13">
        <f t="shared" ca="1" si="54"/>
        <v>0</v>
      </c>
      <c r="AB386" s="45">
        <f t="shared" ca="1" si="55"/>
        <v>2694</v>
      </c>
    </row>
    <row r="387" spans="1:28" x14ac:dyDescent="0.3">
      <c r="A387" s="13">
        <v>382</v>
      </c>
      <c r="B387" s="13">
        <f t="shared" ca="1" si="49"/>
        <v>0</v>
      </c>
      <c r="C387" s="13">
        <f ca="1">FLOOR(V386+Y386*Лист1!$B$2,1)</f>
        <v>0</v>
      </c>
      <c r="D387" s="12">
        <f t="shared" ca="1" si="48"/>
        <v>0</v>
      </c>
      <c r="E387" s="12">
        <f t="shared" ca="1" si="50"/>
        <v>2694</v>
      </c>
      <c r="F387" s="13">
        <f ca="1">ROUNDDOWN(C387*Лист1!$B$6+RAND(),)</f>
        <v>0</v>
      </c>
      <c r="G387" s="18">
        <f ca="1">ROUNDDOWN(D387*Лист1!$B$6+RAND(),)</f>
        <v>0</v>
      </c>
      <c r="H387" s="18">
        <f ca="1">ROUNDDOWN(E387*Лист1!$B$6+RAND(),)</f>
        <v>2155</v>
      </c>
      <c r="I387" s="13">
        <f ca="1">FLOOR(G387/2*Fert,1)</f>
        <v>0</v>
      </c>
      <c r="J387" s="19">
        <f ca="1">ROUNDDOWN((I387-G387)*Лист1!$B$7+RAND(),)</f>
        <v>0</v>
      </c>
      <c r="K387" s="13">
        <f t="shared" ca="1" si="51"/>
        <v>3232</v>
      </c>
      <c r="L387" s="19">
        <f ca="1">ROUNDDOWN((K387-H387)*Лист1!$B$7+RAND(),)</f>
        <v>754</v>
      </c>
      <c r="M387" s="13">
        <f ca="1">ROUNDDOWN(F387*Лист1!$B$11+RAND(),)</f>
        <v>0</v>
      </c>
      <c r="N387" s="13">
        <f ca="1">ROUNDDOWN(G387*Лист1!$B$10+RAND(),)</f>
        <v>0</v>
      </c>
      <c r="O387" s="13">
        <f ca="1">ROUNDDOWN(H387*Лист1!$B$10+RAND(),)</f>
        <v>1680</v>
      </c>
      <c r="P387" s="24">
        <f ca="1">IFERROR(IF((C_child+assist*F387/J387)&gt;1,1,C_child+assist*F387/J387),0)</f>
        <v>0</v>
      </c>
      <c r="Q387" s="13">
        <f t="shared" ca="1" si="52"/>
        <v>0</v>
      </c>
      <c r="R387" s="13">
        <f ca="1">ROUNDDOWN(L387*Лист1!$B$12+RAND(),)</f>
        <v>377</v>
      </c>
      <c r="S387" s="12">
        <f ca="1">F387*Лист1!$B$8+G387*Лист1!$B$8+J387*Лист1!$B$9+H387*Лист1!$B$8+L387*Лист1!$B$9</f>
        <v>72190</v>
      </c>
      <c r="T387" s="12">
        <f ca="1">M387*Лист1!$B$8+N387*Лист1!$B$8+Q387*Лист1!$B$9+O387*Лист1!$B$8+$R$5*Лист1!$B$9</f>
        <v>51550</v>
      </c>
      <c r="U387" s="12">
        <f t="shared" ca="1" si="53"/>
        <v>3</v>
      </c>
      <c r="V387" s="13">
        <f ca="1">ROUNDDOWN(IF($U387=1,F387,0)+IF($U387=2,M387*R_/$T387,0)+IF($U387=3,F387-(F387-M387)*($S387-R_)/($S387-$T387),0),)</f>
        <v>0</v>
      </c>
      <c r="W387" s="13">
        <f ca="1">ROUNDDOWN(IF($U387=1,G387,0)+IF($U387=2,N387*R_/$T387,0)+IF($U387=3,G387-(G387-N387)*($S387-R_)/($S387-$T387),0),)</f>
        <v>0</v>
      </c>
      <c r="X387" s="13">
        <f ca="1">ROUNDDOWN(IF($U387=1,H387,0)+IF($U387=2,O387*R_/$T387,0)+IF($U387=3,H387-(H387-O387)*($S387-R_)/($S387-$T387),0),)</f>
        <v>2035</v>
      </c>
      <c r="Y387" s="10">
        <f ca="1">ROUNDDOWN(IF($U387=1,J387,0)+IF($U387=2,Q387*R_/$T387,0)+IF($U387=3,IF(J387-(J387-Q387)*($S387-R_)/($S387-$T387)&gt;J387,J387,J387-(J387-Q387)*($S387-R_)/($S387-$T387)),0),)</f>
        <v>0</v>
      </c>
      <c r="Z387" s="10">
        <f ca="1">ROUNDDOWN(IF($U387=1,L387,0)+IF($U387=2,R387*R_/$T387,0)+IF($U387=3,L387-(L387-R387)*($S387-R_)/($S387-$T387),0),)</f>
        <v>659</v>
      </c>
      <c r="AA387" s="13">
        <f t="shared" ca="1" si="54"/>
        <v>0</v>
      </c>
      <c r="AB387" s="45">
        <f t="shared" ca="1" si="55"/>
        <v>2694</v>
      </c>
    </row>
    <row r="388" spans="1:28" x14ac:dyDescent="0.3">
      <c r="A388" s="13">
        <v>383</v>
      </c>
      <c r="B388" s="13">
        <f t="shared" ca="1" si="49"/>
        <v>0</v>
      </c>
      <c r="C388" s="13">
        <f ca="1">FLOOR(V387+Y387*Лист1!$B$2,1)</f>
        <v>0</v>
      </c>
      <c r="D388" s="12">
        <f t="shared" ca="1" si="48"/>
        <v>0</v>
      </c>
      <c r="E388" s="12">
        <f t="shared" ca="1" si="50"/>
        <v>2694</v>
      </c>
      <c r="F388" s="13">
        <f ca="1">ROUNDDOWN(C388*Лист1!$B$6+RAND(),)</f>
        <v>0</v>
      </c>
      <c r="G388" s="18">
        <f ca="1">ROUNDDOWN(D388*Лист1!$B$6+RAND(),)</f>
        <v>0</v>
      </c>
      <c r="H388" s="18">
        <f ca="1">ROUNDDOWN(E388*Лист1!$B$6+RAND(),)</f>
        <v>2156</v>
      </c>
      <c r="I388" s="13">
        <f ca="1">FLOOR(G388/2*Fert,1)</f>
        <v>0</v>
      </c>
      <c r="J388" s="19">
        <f ca="1">ROUNDDOWN((I388-G388)*Лист1!$B$7+RAND(),)</f>
        <v>0</v>
      </c>
      <c r="K388" s="13">
        <f t="shared" ca="1" si="51"/>
        <v>3234</v>
      </c>
      <c r="L388" s="19">
        <f ca="1">ROUNDDOWN((K388-H388)*Лист1!$B$7+RAND(),)</f>
        <v>754</v>
      </c>
      <c r="M388" s="13">
        <f ca="1">ROUNDDOWN(F388*Лист1!$B$11+RAND(),)</f>
        <v>0</v>
      </c>
      <c r="N388" s="13">
        <f ca="1">ROUNDDOWN(G388*Лист1!$B$10+RAND(),)</f>
        <v>0</v>
      </c>
      <c r="O388" s="13">
        <f ca="1">ROUNDDOWN(H388*Лист1!$B$10+RAND(),)</f>
        <v>1682</v>
      </c>
      <c r="P388" s="24">
        <f ca="1">IFERROR(IF((C_child+assist*F388/J388)&gt;1,1,C_child+assist*F388/J388),0)</f>
        <v>0</v>
      </c>
      <c r="Q388" s="13">
        <f t="shared" ca="1" si="52"/>
        <v>0</v>
      </c>
      <c r="R388" s="13">
        <f ca="1">ROUNDDOWN(L388*Лист1!$B$12+RAND(),)</f>
        <v>377</v>
      </c>
      <c r="S388" s="12">
        <f ca="1">F388*Лист1!$B$8+G388*Лист1!$B$8+J388*Лист1!$B$9+H388*Лист1!$B$8+L388*Лист1!$B$9</f>
        <v>72220</v>
      </c>
      <c r="T388" s="12">
        <f ca="1">M388*Лист1!$B$8+N388*Лист1!$B$8+Q388*Лист1!$B$9+O388*Лист1!$B$8+$R$5*Лист1!$B$9</f>
        <v>51610</v>
      </c>
      <c r="U388" s="12">
        <f t="shared" ca="1" si="53"/>
        <v>3</v>
      </c>
      <c r="V388" s="13">
        <f ca="1">ROUNDDOWN(IF($U388=1,F388,0)+IF($U388=2,M388*R_/$T388,0)+IF($U388=3,F388-(F388-M388)*($S388-R_)/($S388-$T388),0),)</f>
        <v>0</v>
      </c>
      <c r="W388" s="13">
        <f ca="1">ROUNDDOWN(IF($U388=1,G388,0)+IF($U388=2,N388*R_/$T388,0)+IF($U388=3,G388-(G388-N388)*($S388-R_)/($S388-$T388),0),)</f>
        <v>0</v>
      </c>
      <c r="X388" s="13">
        <f ca="1">ROUNDDOWN(IF($U388=1,H388,0)+IF($U388=2,O388*R_/$T388,0)+IF($U388=3,H388-(H388-O388)*($S388-R_)/($S388-$T388),0),)</f>
        <v>2035</v>
      </c>
      <c r="Y388" s="10">
        <f ca="1">ROUNDDOWN(IF($U388=1,J388,0)+IF($U388=2,Q388*R_/$T388,0)+IF($U388=3,IF(J388-(J388-Q388)*($S388-R_)/($S388-$T388)&gt;J388,J388,J388-(J388-Q388)*($S388-R_)/($S388-$T388)),0),)</f>
        <v>0</v>
      </c>
      <c r="Z388" s="10">
        <f ca="1">ROUNDDOWN(IF($U388=1,L388,0)+IF($U388=2,R388*R_/$T388,0)+IF($U388=3,L388-(L388-R388)*($S388-R_)/($S388-$T388),0),)</f>
        <v>658</v>
      </c>
      <c r="AA388" s="13">
        <f t="shared" ca="1" si="54"/>
        <v>0</v>
      </c>
      <c r="AB388" s="45">
        <f t="shared" ca="1" si="55"/>
        <v>2693</v>
      </c>
    </row>
    <row r="389" spans="1:28" x14ac:dyDescent="0.3">
      <c r="A389" s="13">
        <v>384</v>
      </c>
      <c r="B389" s="13">
        <f t="shared" ca="1" si="49"/>
        <v>0</v>
      </c>
      <c r="C389" s="13">
        <f ca="1">FLOOR(V388+Y388*Лист1!$B$2,1)</f>
        <v>0</v>
      </c>
      <c r="D389" s="12">
        <f t="shared" ref="D389:D452" ca="1" si="56">B389-C389</f>
        <v>0</v>
      </c>
      <c r="E389" s="12">
        <f t="shared" ca="1" si="50"/>
        <v>2693</v>
      </c>
      <c r="F389" s="13">
        <f ca="1">ROUNDDOWN(C389*Лист1!$B$6+RAND(),)</f>
        <v>0</v>
      </c>
      <c r="G389" s="18">
        <f ca="1">ROUNDDOWN(D389*Лист1!$B$6+RAND(),)</f>
        <v>0</v>
      </c>
      <c r="H389" s="18">
        <f ca="1">ROUNDDOWN(E389*Лист1!$B$6+RAND(),)</f>
        <v>2154</v>
      </c>
      <c r="I389" s="13">
        <f ca="1">FLOOR(G389/2*Fert,1)</f>
        <v>0</v>
      </c>
      <c r="J389" s="19">
        <f ca="1">ROUNDDOWN((I389-G389)*Лист1!$B$7+RAND(),)</f>
        <v>0</v>
      </c>
      <c r="K389" s="13">
        <f t="shared" ca="1" si="51"/>
        <v>3231</v>
      </c>
      <c r="L389" s="19">
        <f ca="1">ROUNDDOWN((K389-H389)*Лист1!$B$7+RAND(),)</f>
        <v>754</v>
      </c>
      <c r="M389" s="13">
        <f ca="1">ROUNDDOWN(F389*Лист1!$B$11+RAND(),)</f>
        <v>0</v>
      </c>
      <c r="N389" s="13">
        <f ca="1">ROUNDDOWN(G389*Лист1!$B$10+RAND(),)</f>
        <v>0</v>
      </c>
      <c r="O389" s="13">
        <f ca="1">ROUNDDOWN(H389*Лист1!$B$10+RAND(),)</f>
        <v>1681</v>
      </c>
      <c r="P389" s="24">
        <f ca="1">IFERROR(IF((C_child+assist*F389/J389)&gt;1,1,C_child+assist*F389/J389),0)</f>
        <v>0</v>
      </c>
      <c r="Q389" s="13">
        <f t="shared" ca="1" si="52"/>
        <v>0</v>
      </c>
      <c r="R389" s="13">
        <f ca="1">ROUNDDOWN(L389*Лист1!$B$12+RAND(),)</f>
        <v>377</v>
      </c>
      <c r="S389" s="12">
        <f ca="1">F389*Лист1!$B$8+G389*Лист1!$B$8+J389*Лист1!$B$9+H389*Лист1!$B$8+L389*Лист1!$B$9</f>
        <v>72160</v>
      </c>
      <c r="T389" s="12">
        <f ca="1">M389*Лист1!$B$8+N389*Лист1!$B$8+Q389*Лист1!$B$9+O389*Лист1!$B$8+$R$5*Лист1!$B$9</f>
        <v>51580</v>
      </c>
      <c r="U389" s="12">
        <f t="shared" ca="1" si="53"/>
        <v>3</v>
      </c>
      <c r="V389" s="13">
        <f ca="1">ROUNDDOWN(IF($U389=1,F389,0)+IF($U389=2,M389*R_/$T389,0)+IF($U389=3,F389-(F389-M389)*($S389-R_)/($S389-$T389),0),)</f>
        <v>0</v>
      </c>
      <c r="W389" s="13">
        <f ca="1">ROUNDDOWN(IF($U389=1,G389,0)+IF($U389=2,N389*R_/$T389,0)+IF($U389=3,G389-(G389-N389)*($S389-R_)/($S389-$T389),0),)</f>
        <v>0</v>
      </c>
      <c r="X389" s="13">
        <f ca="1">ROUNDDOWN(IF($U389=1,H389,0)+IF($U389=2,O389*R_/$T389,0)+IF($U389=3,H389-(H389-O389)*($S389-R_)/($S389-$T389),0),)</f>
        <v>2035</v>
      </c>
      <c r="Y389" s="10">
        <f ca="1">ROUNDDOWN(IF($U389=1,J389,0)+IF($U389=2,Q389*R_/$T389,0)+IF($U389=3,IF(J389-(J389-Q389)*($S389-R_)/($S389-$T389)&gt;J389,J389,J389-(J389-Q389)*($S389-R_)/($S389-$T389)),0),)</f>
        <v>0</v>
      </c>
      <c r="Z389" s="10">
        <f ca="1">ROUNDDOWN(IF($U389=1,L389,0)+IF($U389=2,R389*R_/$T389,0)+IF($U389=3,L389-(L389-R389)*($S389-R_)/($S389-$T389),0),)</f>
        <v>659</v>
      </c>
      <c r="AA389" s="13">
        <f t="shared" ca="1" si="54"/>
        <v>0</v>
      </c>
      <c r="AB389" s="45">
        <f t="shared" ca="1" si="55"/>
        <v>2694</v>
      </c>
    </row>
    <row r="390" spans="1:28" x14ac:dyDescent="0.3">
      <c r="A390" s="13">
        <v>385</v>
      </c>
      <c r="B390" s="13">
        <f t="shared" ref="B390:B453" ca="1" si="57">AA389</f>
        <v>0</v>
      </c>
      <c r="C390" s="13">
        <f ca="1">FLOOR(V389+Y389*Лист1!$B$2,1)</f>
        <v>0</v>
      </c>
      <c r="D390" s="12">
        <f t="shared" ca="1" si="56"/>
        <v>0</v>
      </c>
      <c r="E390" s="12">
        <f t="shared" ca="1" si="50"/>
        <v>2694</v>
      </c>
      <c r="F390" s="13">
        <f ca="1">ROUNDDOWN(C390*Лист1!$B$6+RAND(),)</f>
        <v>0</v>
      </c>
      <c r="G390" s="18">
        <f ca="1">ROUNDDOWN(D390*Лист1!$B$6+RAND(),)</f>
        <v>0</v>
      </c>
      <c r="H390" s="18">
        <f ca="1">ROUNDDOWN(E390*Лист1!$B$6+RAND(),)</f>
        <v>2155</v>
      </c>
      <c r="I390" s="13">
        <f ca="1">FLOOR(G390/2*Fert,1)</f>
        <v>0</v>
      </c>
      <c r="J390" s="19">
        <f ca="1">ROUNDDOWN((I390-G390)*Лист1!$B$7+RAND(),)</f>
        <v>0</v>
      </c>
      <c r="K390" s="13">
        <f t="shared" ca="1" si="51"/>
        <v>3232</v>
      </c>
      <c r="L390" s="19">
        <f ca="1">ROUNDDOWN((K390-H390)*Лист1!$B$7+RAND(),)</f>
        <v>754</v>
      </c>
      <c r="M390" s="13">
        <f ca="1">ROUNDDOWN(F390*Лист1!$B$11+RAND(),)</f>
        <v>0</v>
      </c>
      <c r="N390" s="13">
        <f ca="1">ROUNDDOWN(G390*Лист1!$B$10+RAND(),)</f>
        <v>0</v>
      </c>
      <c r="O390" s="13">
        <f ca="1">ROUNDDOWN(H390*Лист1!$B$10+RAND(),)</f>
        <v>1681</v>
      </c>
      <c r="P390" s="24">
        <f ca="1">IFERROR(IF((C_child+assist*F390/J390)&gt;1,1,C_child+assist*F390/J390),0)</f>
        <v>0</v>
      </c>
      <c r="Q390" s="13">
        <f t="shared" ca="1" si="52"/>
        <v>0</v>
      </c>
      <c r="R390" s="13">
        <f ca="1">ROUNDDOWN(L390*Лист1!$B$12+RAND(),)</f>
        <v>377</v>
      </c>
      <c r="S390" s="12">
        <f ca="1">F390*Лист1!$B$8+G390*Лист1!$B$8+J390*Лист1!$B$9+H390*Лист1!$B$8+L390*Лист1!$B$9</f>
        <v>72190</v>
      </c>
      <c r="T390" s="12">
        <f ca="1">M390*Лист1!$B$8+N390*Лист1!$B$8+Q390*Лист1!$B$9+O390*Лист1!$B$8+$R$5*Лист1!$B$9</f>
        <v>51580</v>
      </c>
      <c r="U390" s="12">
        <f t="shared" ca="1" si="53"/>
        <v>3</v>
      </c>
      <c r="V390" s="13">
        <f ca="1">ROUNDDOWN(IF($U390=1,F390,0)+IF($U390=2,M390*R_/$T390,0)+IF($U390=3,F390-(F390-M390)*($S390-R_)/($S390-$T390),0),)</f>
        <v>0</v>
      </c>
      <c r="W390" s="13">
        <f ca="1">ROUNDDOWN(IF($U390=1,G390,0)+IF($U390=2,N390*R_/$T390,0)+IF($U390=3,G390-(G390-N390)*($S390-R_)/($S390-$T390),0),)</f>
        <v>0</v>
      </c>
      <c r="X390" s="13">
        <f ca="1">ROUNDDOWN(IF($U390=1,H390,0)+IF($U390=2,O390*R_/$T390,0)+IF($U390=3,H390-(H390-O390)*($S390-R_)/($S390-$T390),0),)</f>
        <v>2035</v>
      </c>
      <c r="Y390" s="10">
        <f ca="1">ROUNDDOWN(IF($U390=1,J390,0)+IF($U390=2,Q390*R_/$T390,0)+IF($U390=3,IF(J390-(J390-Q390)*($S390-R_)/($S390-$T390)&gt;J390,J390,J390-(J390-Q390)*($S390-R_)/($S390-$T390)),0),)</f>
        <v>0</v>
      </c>
      <c r="Z390" s="10">
        <f ca="1">ROUNDDOWN(IF($U390=1,L390,0)+IF($U390=2,R390*R_/$T390,0)+IF($U390=3,L390-(L390-R390)*($S390-R_)/($S390-$T390),0),)</f>
        <v>659</v>
      </c>
      <c r="AA390" s="13">
        <f t="shared" ca="1" si="54"/>
        <v>0</v>
      </c>
      <c r="AB390" s="45">
        <f t="shared" ca="1" si="55"/>
        <v>2694</v>
      </c>
    </row>
    <row r="391" spans="1:28" x14ac:dyDescent="0.3">
      <c r="A391" s="13">
        <v>386</v>
      </c>
      <c r="B391" s="13">
        <f t="shared" ca="1" si="57"/>
        <v>0</v>
      </c>
      <c r="C391" s="13">
        <f ca="1">FLOOR(V390+Y390*Лист1!$B$2,1)</f>
        <v>0</v>
      </c>
      <c r="D391" s="12">
        <f t="shared" ca="1" si="56"/>
        <v>0</v>
      </c>
      <c r="E391" s="12">
        <f t="shared" ca="1" si="50"/>
        <v>2694</v>
      </c>
      <c r="F391" s="13">
        <f ca="1">ROUNDDOWN(C391*Лист1!$B$6+RAND(),)</f>
        <v>0</v>
      </c>
      <c r="G391" s="18">
        <f ca="1">ROUNDDOWN(D391*Лист1!$B$6+RAND(),)</f>
        <v>0</v>
      </c>
      <c r="H391" s="18">
        <f ca="1">ROUNDDOWN(E391*Лист1!$B$6+RAND(),)</f>
        <v>2155</v>
      </c>
      <c r="I391" s="13">
        <f ca="1">FLOOR(G391/2*Fert,1)</f>
        <v>0</v>
      </c>
      <c r="J391" s="19">
        <f ca="1">ROUNDDOWN((I391-G391)*Лист1!$B$7+RAND(),)</f>
        <v>0</v>
      </c>
      <c r="K391" s="13">
        <f t="shared" ca="1" si="51"/>
        <v>3232</v>
      </c>
      <c r="L391" s="19">
        <f ca="1">ROUNDDOWN((K391-H391)*Лист1!$B$7+RAND(),)</f>
        <v>754</v>
      </c>
      <c r="M391" s="13">
        <f ca="1">ROUNDDOWN(F391*Лист1!$B$11+RAND(),)</f>
        <v>0</v>
      </c>
      <c r="N391" s="13">
        <f ca="1">ROUNDDOWN(G391*Лист1!$B$10+RAND(),)</f>
        <v>0</v>
      </c>
      <c r="O391" s="13">
        <f ca="1">ROUNDDOWN(H391*Лист1!$B$10+RAND(),)</f>
        <v>1681</v>
      </c>
      <c r="P391" s="24">
        <f ca="1">IFERROR(IF((C_child+assist*F391/J391)&gt;1,1,C_child+assist*F391/J391),0)</f>
        <v>0</v>
      </c>
      <c r="Q391" s="13">
        <f t="shared" ca="1" si="52"/>
        <v>0</v>
      </c>
      <c r="R391" s="13">
        <f ca="1">ROUNDDOWN(L391*Лист1!$B$12+RAND(),)</f>
        <v>377</v>
      </c>
      <c r="S391" s="12">
        <f ca="1">F391*Лист1!$B$8+G391*Лист1!$B$8+J391*Лист1!$B$9+H391*Лист1!$B$8+L391*Лист1!$B$9</f>
        <v>72190</v>
      </c>
      <c r="T391" s="12">
        <f ca="1">M391*Лист1!$B$8+N391*Лист1!$B$8+Q391*Лист1!$B$9+O391*Лист1!$B$8+$R$5*Лист1!$B$9</f>
        <v>51580</v>
      </c>
      <c r="U391" s="12">
        <f t="shared" ca="1" si="53"/>
        <v>3</v>
      </c>
      <c r="V391" s="13">
        <f ca="1">ROUNDDOWN(IF($U391=1,F391,0)+IF($U391=2,M391*R_/$T391,0)+IF($U391=3,F391-(F391-M391)*($S391-R_)/($S391-$T391),0),)</f>
        <v>0</v>
      </c>
      <c r="W391" s="13">
        <f ca="1">ROUNDDOWN(IF($U391=1,G391,0)+IF($U391=2,N391*R_/$T391,0)+IF($U391=3,G391-(G391-N391)*($S391-R_)/($S391-$T391),0),)</f>
        <v>0</v>
      </c>
      <c r="X391" s="13">
        <f ca="1">ROUNDDOWN(IF($U391=1,H391,0)+IF($U391=2,O391*R_/$T391,0)+IF($U391=3,H391-(H391-O391)*($S391-R_)/($S391-$T391),0),)</f>
        <v>2035</v>
      </c>
      <c r="Y391" s="10">
        <f ca="1">ROUNDDOWN(IF($U391=1,J391,0)+IF($U391=2,Q391*R_/$T391,0)+IF($U391=3,IF(J391-(J391-Q391)*($S391-R_)/($S391-$T391)&gt;J391,J391,J391-(J391-Q391)*($S391-R_)/($S391-$T391)),0),)</f>
        <v>0</v>
      </c>
      <c r="Z391" s="10">
        <f ca="1">ROUNDDOWN(IF($U391=1,L391,0)+IF($U391=2,R391*R_/$T391,0)+IF($U391=3,L391-(L391-R391)*($S391-R_)/($S391-$T391),0),)</f>
        <v>659</v>
      </c>
      <c r="AA391" s="13">
        <f t="shared" ca="1" si="54"/>
        <v>0</v>
      </c>
      <c r="AB391" s="45">
        <f t="shared" ca="1" si="55"/>
        <v>2694</v>
      </c>
    </row>
    <row r="392" spans="1:28" x14ac:dyDescent="0.3">
      <c r="A392" s="13">
        <v>387</v>
      </c>
      <c r="B392" s="13">
        <f t="shared" ca="1" si="57"/>
        <v>0</v>
      </c>
      <c r="C392" s="13">
        <f ca="1">FLOOR(V391+Y391*Лист1!$B$2,1)</f>
        <v>0</v>
      </c>
      <c r="D392" s="12">
        <f t="shared" ca="1" si="56"/>
        <v>0</v>
      </c>
      <c r="E392" s="12">
        <f t="shared" ca="1" si="50"/>
        <v>2694</v>
      </c>
      <c r="F392" s="13">
        <f ca="1">ROUNDDOWN(C392*Лист1!$B$6+RAND(),)</f>
        <v>0</v>
      </c>
      <c r="G392" s="18">
        <f ca="1">ROUNDDOWN(D392*Лист1!$B$6+RAND(),)</f>
        <v>0</v>
      </c>
      <c r="H392" s="18">
        <f ca="1">ROUNDDOWN(E392*Лист1!$B$6+RAND(),)</f>
        <v>2155</v>
      </c>
      <c r="I392" s="13">
        <f ca="1">FLOOR(G392/2*Fert,1)</f>
        <v>0</v>
      </c>
      <c r="J392" s="19">
        <f ca="1">ROUNDDOWN((I392-G392)*Лист1!$B$7+RAND(),)</f>
        <v>0</v>
      </c>
      <c r="K392" s="13">
        <f t="shared" ca="1" si="51"/>
        <v>3232</v>
      </c>
      <c r="L392" s="19">
        <f ca="1">ROUNDDOWN((K392-H392)*Лист1!$B$7+RAND(),)</f>
        <v>754</v>
      </c>
      <c r="M392" s="13">
        <f ca="1">ROUNDDOWN(F392*Лист1!$B$11+RAND(),)</f>
        <v>0</v>
      </c>
      <c r="N392" s="13">
        <f ca="1">ROUNDDOWN(G392*Лист1!$B$10+RAND(),)</f>
        <v>0</v>
      </c>
      <c r="O392" s="13">
        <f ca="1">ROUNDDOWN(H392*Лист1!$B$10+RAND(),)</f>
        <v>1680</v>
      </c>
      <c r="P392" s="24">
        <f ca="1">IFERROR(IF((C_child+assist*F392/J392)&gt;1,1,C_child+assist*F392/J392),0)</f>
        <v>0</v>
      </c>
      <c r="Q392" s="13">
        <f t="shared" ca="1" si="52"/>
        <v>0</v>
      </c>
      <c r="R392" s="13">
        <f ca="1">ROUNDDOWN(L392*Лист1!$B$12+RAND(),)</f>
        <v>377</v>
      </c>
      <c r="S392" s="12">
        <f ca="1">F392*Лист1!$B$8+G392*Лист1!$B$8+J392*Лист1!$B$9+H392*Лист1!$B$8+L392*Лист1!$B$9</f>
        <v>72190</v>
      </c>
      <c r="T392" s="12">
        <f ca="1">M392*Лист1!$B$8+N392*Лист1!$B$8+Q392*Лист1!$B$9+O392*Лист1!$B$8+$R$5*Лист1!$B$9</f>
        <v>51550</v>
      </c>
      <c r="U392" s="12">
        <f t="shared" ca="1" si="53"/>
        <v>3</v>
      </c>
      <c r="V392" s="13">
        <f ca="1">ROUNDDOWN(IF($U392=1,F392,0)+IF($U392=2,M392*R_/$T392,0)+IF($U392=3,F392-(F392-M392)*($S392-R_)/($S392-$T392),0),)</f>
        <v>0</v>
      </c>
      <c r="W392" s="13">
        <f ca="1">ROUNDDOWN(IF($U392=1,G392,0)+IF($U392=2,N392*R_/$T392,0)+IF($U392=3,G392-(G392-N392)*($S392-R_)/($S392-$T392),0),)</f>
        <v>0</v>
      </c>
      <c r="X392" s="13">
        <f ca="1">ROUNDDOWN(IF($U392=1,H392,0)+IF($U392=2,O392*R_/$T392,0)+IF($U392=3,H392-(H392-O392)*($S392-R_)/($S392-$T392),0),)</f>
        <v>2035</v>
      </c>
      <c r="Y392" s="10">
        <f ca="1">ROUNDDOWN(IF($U392=1,J392,0)+IF($U392=2,Q392*R_/$T392,0)+IF($U392=3,IF(J392-(J392-Q392)*($S392-R_)/($S392-$T392)&gt;J392,J392,J392-(J392-Q392)*($S392-R_)/($S392-$T392)),0),)</f>
        <v>0</v>
      </c>
      <c r="Z392" s="10">
        <f ca="1">ROUNDDOWN(IF($U392=1,L392,0)+IF($U392=2,R392*R_/$T392,0)+IF($U392=3,L392-(L392-R392)*($S392-R_)/($S392-$T392),0),)</f>
        <v>659</v>
      </c>
      <c r="AA392" s="13">
        <f t="shared" ca="1" si="54"/>
        <v>0</v>
      </c>
      <c r="AB392" s="45">
        <f t="shared" ca="1" si="55"/>
        <v>2694</v>
      </c>
    </row>
    <row r="393" spans="1:28" x14ac:dyDescent="0.3">
      <c r="A393" s="13">
        <v>388</v>
      </c>
      <c r="B393" s="13">
        <f t="shared" ca="1" si="57"/>
        <v>0</v>
      </c>
      <c r="C393" s="13">
        <f ca="1">FLOOR(V392+Y392*Лист1!$B$2,1)</f>
        <v>0</v>
      </c>
      <c r="D393" s="12">
        <f t="shared" ca="1" si="56"/>
        <v>0</v>
      </c>
      <c r="E393" s="12">
        <f t="shared" ca="1" si="50"/>
        <v>2694</v>
      </c>
      <c r="F393" s="13">
        <f ca="1">ROUNDDOWN(C393*Лист1!$B$6+RAND(),)</f>
        <v>0</v>
      </c>
      <c r="G393" s="18">
        <f ca="1">ROUNDDOWN(D393*Лист1!$B$6+RAND(),)</f>
        <v>0</v>
      </c>
      <c r="H393" s="18">
        <f ca="1">ROUNDDOWN(E393*Лист1!$B$6+RAND(),)</f>
        <v>2156</v>
      </c>
      <c r="I393" s="13">
        <f ca="1">FLOOR(G393/2*Fert,1)</f>
        <v>0</v>
      </c>
      <c r="J393" s="19">
        <f ca="1">ROUNDDOWN((I393-G393)*Лист1!$B$7+RAND(),)</f>
        <v>0</v>
      </c>
      <c r="K393" s="13">
        <f t="shared" ca="1" si="51"/>
        <v>3234</v>
      </c>
      <c r="L393" s="19">
        <f ca="1">ROUNDDOWN((K393-H393)*Лист1!$B$7+RAND(),)</f>
        <v>754</v>
      </c>
      <c r="M393" s="13">
        <f ca="1">ROUNDDOWN(F393*Лист1!$B$11+RAND(),)</f>
        <v>0</v>
      </c>
      <c r="N393" s="13">
        <f ca="1">ROUNDDOWN(G393*Лист1!$B$10+RAND(),)</f>
        <v>0</v>
      </c>
      <c r="O393" s="13">
        <f ca="1">ROUNDDOWN(H393*Лист1!$B$10+RAND(),)</f>
        <v>1681</v>
      </c>
      <c r="P393" s="24">
        <f ca="1">IFERROR(IF((C_child+assist*F393/J393)&gt;1,1,C_child+assist*F393/J393),0)</f>
        <v>0</v>
      </c>
      <c r="Q393" s="13">
        <f t="shared" ca="1" si="52"/>
        <v>0</v>
      </c>
      <c r="R393" s="13">
        <f ca="1">ROUNDDOWN(L393*Лист1!$B$12+RAND(),)</f>
        <v>377</v>
      </c>
      <c r="S393" s="12">
        <f ca="1">F393*Лист1!$B$8+G393*Лист1!$B$8+J393*Лист1!$B$9+H393*Лист1!$B$8+L393*Лист1!$B$9</f>
        <v>72220</v>
      </c>
      <c r="T393" s="12">
        <f ca="1">M393*Лист1!$B$8+N393*Лист1!$B$8+Q393*Лист1!$B$9+O393*Лист1!$B$8+$R$5*Лист1!$B$9</f>
        <v>51580</v>
      </c>
      <c r="U393" s="12">
        <f t="shared" ca="1" si="53"/>
        <v>3</v>
      </c>
      <c r="V393" s="13">
        <f ca="1">ROUNDDOWN(IF($U393=1,F393,0)+IF($U393=2,M393*R_/$T393,0)+IF($U393=3,F393-(F393-M393)*($S393-R_)/($S393-$T393),0),)</f>
        <v>0</v>
      </c>
      <c r="W393" s="13">
        <f ca="1">ROUNDDOWN(IF($U393=1,G393,0)+IF($U393=2,N393*R_/$T393,0)+IF($U393=3,G393-(G393-N393)*($S393-R_)/($S393-$T393),0),)</f>
        <v>0</v>
      </c>
      <c r="X393" s="13">
        <f ca="1">ROUNDDOWN(IF($U393=1,H393,0)+IF($U393=2,O393*R_/$T393,0)+IF($U393=3,H393-(H393-O393)*($S393-R_)/($S393-$T393),0),)</f>
        <v>2035</v>
      </c>
      <c r="Y393" s="10">
        <f ca="1">ROUNDDOWN(IF($U393=1,J393,0)+IF($U393=2,Q393*R_/$T393,0)+IF($U393=3,IF(J393-(J393-Q393)*($S393-R_)/($S393-$T393)&gt;J393,J393,J393-(J393-Q393)*($S393-R_)/($S393-$T393)),0),)</f>
        <v>0</v>
      </c>
      <c r="Z393" s="10">
        <f ca="1">ROUNDDOWN(IF($U393=1,L393,0)+IF($U393=2,R393*R_/$T393,0)+IF($U393=3,L393-(L393-R393)*($S393-R_)/($S393-$T393),0),)</f>
        <v>658</v>
      </c>
      <c r="AA393" s="13">
        <f t="shared" ca="1" si="54"/>
        <v>0</v>
      </c>
      <c r="AB393" s="45">
        <f t="shared" ca="1" si="55"/>
        <v>2693</v>
      </c>
    </row>
    <row r="394" spans="1:28" x14ac:dyDescent="0.3">
      <c r="A394" s="13">
        <v>389</v>
      </c>
      <c r="B394" s="13">
        <f t="shared" ca="1" si="57"/>
        <v>0</v>
      </c>
      <c r="C394" s="13">
        <f ca="1">FLOOR(V393+Y393*Лист1!$B$2,1)</f>
        <v>0</v>
      </c>
      <c r="D394" s="12">
        <f t="shared" ca="1" si="56"/>
        <v>0</v>
      </c>
      <c r="E394" s="12">
        <f t="shared" ca="1" si="50"/>
        <v>2693</v>
      </c>
      <c r="F394" s="13">
        <f ca="1">ROUNDDOWN(C394*Лист1!$B$6+RAND(),)</f>
        <v>0</v>
      </c>
      <c r="G394" s="18">
        <f ca="1">ROUNDDOWN(D394*Лист1!$B$6+RAND(),)</f>
        <v>0</v>
      </c>
      <c r="H394" s="18">
        <f ca="1">ROUNDDOWN(E394*Лист1!$B$6+RAND(),)</f>
        <v>2154</v>
      </c>
      <c r="I394" s="13">
        <f ca="1">FLOOR(G394/2*Fert,1)</f>
        <v>0</v>
      </c>
      <c r="J394" s="19">
        <f ca="1">ROUNDDOWN((I394-G394)*Лист1!$B$7+RAND(),)</f>
        <v>0</v>
      </c>
      <c r="K394" s="13">
        <f t="shared" ca="1" si="51"/>
        <v>3231</v>
      </c>
      <c r="L394" s="19">
        <f ca="1">ROUNDDOWN((K394-H394)*Лист1!$B$7+RAND(),)</f>
        <v>753</v>
      </c>
      <c r="M394" s="13">
        <f ca="1">ROUNDDOWN(F394*Лист1!$B$11+RAND(),)</f>
        <v>0</v>
      </c>
      <c r="N394" s="13">
        <f ca="1">ROUNDDOWN(G394*Лист1!$B$10+RAND(),)</f>
        <v>0</v>
      </c>
      <c r="O394" s="13">
        <f ca="1">ROUNDDOWN(H394*Лист1!$B$10+RAND(),)</f>
        <v>1680</v>
      </c>
      <c r="P394" s="24">
        <f ca="1">IFERROR(IF((C_child+assist*F394/J394)&gt;1,1,C_child+assist*F394/J394),0)</f>
        <v>0</v>
      </c>
      <c r="Q394" s="13">
        <f t="shared" ca="1" si="52"/>
        <v>0</v>
      </c>
      <c r="R394" s="13">
        <f ca="1">ROUNDDOWN(L394*Лист1!$B$12+RAND(),)</f>
        <v>377</v>
      </c>
      <c r="S394" s="12">
        <f ca="1">F394*Лист1!$B$8+G394*Лист1!$B$8+J394*Лист1!$B$9+H394*Лист1!$B$8+L394*Лист1!$B$9</f>
        <v>72150</v>
      </c>
      <c r="T394" s="12">
        <f ca="1">M394*Лист1!$B$8+N394*Лист1!$B$8+Q394*Лист1!$B$9+O394*Лист1!$B$8+$R$5*Лист1!$B$9</f>
        <v>51550</v>
      </c>
      <c r="U394" s="12">
        <f t="shared" ca="1" si="53"/>
        <v>3</v>
      </c>
      <c r="V394" s="13">
        <f ca="1">ROUNDDOWN(IF($U394=1,F394,0)+IF($U394=2,M394*R_/$T394,0)+IF($U394=3,F394-(F394-M394)*($S394-R_)/($S394-$T394),0),)</f>
        <v>0</v>
      </c>
      <c r="W394" s="13">
        <f ca="1">ROUNDDOWN(IF($U394=1,G394,0)+IF($U394=2,N394*R_/$T394,0)+IF($U394=3,G394-(G394-N394)*($S394-R_)/($S394-$T394),0),)</f>
        <v>0</v>
      </c>
      <c r="X394" s="13">
        <f ca="1">ROUNDDOWN(IF($U394=1,H394,0)+IF($U394=2,O394*R_/$T394,0)+IF($U394=3,H394-(H394-O394)*($S394-R_)/($S394-$T394),0),)</f>
        <v>2035</v>
      </c>
      <c r="Y394" s="10">
        <f ca="1">ROUNDDOWN(IF($U394=1,J394,0)+IF($U394=2,Q394*R_/$T394,0)+IF($U394=3,IF(J394-(J394-Q394)*($S394-R_)/($S394-$T394)&gt;J394,J394,J394-(J394-Q394)*($S394-R_)/($S394-$T394)),0),)</f>
        <v>0</v>
      </c>
      <c r="Z394" s="10">
        <f ca="1">ROUNDDOWN(IF($U394=1,L394,0)+IF($U394=2,R394*R_/$T394,0)+IF($U394=3,L394-(L394-R394)*($S394-R_)/($S394-$T394),0),)</f>
        <v>659</v>
      </c>
      <c r="AA394" s="13">
        <f t="shared" ca="1" si="54"/>
        <v>0</v>
      </c>
      <c r="AB394" s="45">
        <f t="shared" ca="1" si="55"/>
        <v>2694</v>
      </c>
    </row>
    <row r="395" spans="1:28" x14ac:dyDescent="0.3">
      <c r="A395" s="13">
        <v>390</v>
      </c>
      <c r="B395" s="13">
        <f t="shared" ca="1" si="57"/>
        <v>0</v>
      </c>
      <c r="C395" s="13">
        <f ca="1">FLOOR(V394+Y394*Лист1!$B$2,1)</f>
        <v>0</v>
      </c>
      <c r="D395" s="12">
        <f t="shared" ca="1" si="56"/>
        <v>0</v>
      </c>
      <c r="E395" s="12">
        <f t="shared" ca="1" si="50"/>
        <v>2694</v>
      </c>
      <c r="F395" s="13">
        <f ca="1">ROUNDDOWN(C395*Лист1!$B$6+RAND(),)</f>
        <v>0</v>
      </c>
      <c r="G395" s="18">
        <f ca="1">ROUNDDOWN(D395*Лист1!$B$6+RAND(),)</f>
        <v>0</v>
      </c>
      <c r="H395" s="18">
        <f ca="1">ROUNDDOWN(E395*Лист1!$B$6+RAND(),)</f>
        <v>2155</v>
      </c>
      <c r="I395" s="13">
        <f ca="1">FLOOR(G395/2*Fert,1)</f>
        <v>0</v>
      </c>
      <c r="J395" s="19">
        <f ca="1">ROUNDDOWN((I395-G395)*Лист1!$B$7+RAND(),)</f>
        <v>0</v>
      </c>
      <c r="K395" s="13">
        <f t="shared" ca="1" si="51"/>
        <v>3232</v>
      </c>
      <c r="L395" s="19">
        <f ca="1">ROUNDDOWN((K395-H395)*Лист1!$B$7+RAND(),)</f>
        <v>754</v>
      </c>
      <c r="M395" s="13">
        <f ca="1">ROUNDDOWN(F395*Лист1!$B$11+RAND(),)</f>
        <v>0</v>
      </c>
      <c r="N395" s="13">
        <f ca="1">ROUNDDOWN(G395*Лист1!$B$10+RAND(),)</f>
        <v>0</v>
      </c>
      <c r="O395" s="13">
        <f ca="1">ROUNDDOWN(H395*Лист1!$B$10+RAND(),)</f>
        <v>1681</v>
      </c>
      <c r="P395" s="24">
        <f ca="1">IFERROR(IF((C_child+assist*F395/J395)&gt;1,1,C_child+assist*F395/J395),0)</f>
        <v>0</v>
      </c>
      <c r="Q395" s="13">
        <f t="shared" ca="1" si="52"/>
        <v>0</v>
      </c>
      <c r="R395" s="13">
        <f ca="1">ROUNDDOWN(L395*Лист1!$B$12+RAND(),)</f>
        <v>377</v>
      </c>
      <c r="S395" s="12">
        <f ca="1">F395*Лист1!$B$8+G395*Лист1!$B$8+J395*Лист1!$B$9+H395*Лист1!$B$8+L395*Лист1!$B$9</f>
        <v>72190</v>
      </c>
      <c r="T395" s="12">
        <f ca="1">M395*Лист1!$B$8+N395*Лист1!$B$8+Q395*Лист1!$B$9+O395*Лист1!$B$8+$R$5*Лист1!$B$9</f>
        <v>51580</v>
      </c>
      <c r="U395" s="12">
        <f t="shared" ca="1" si="53"/>
        <v>3</v>
      </c>
      <c r="V395" s="13">
        <f ca="1">ROUNDDOWN(IF($U395=1,F395,0)+IF($U395=2,M395*R_/$T395,0)+IF($U395=3,F395-(F395-M395)*($S395-R_)/($S395-$T395),0),)</f>
        <v>0</v>
      </c>
      <c r="W395" s="13">
        <f ca="1">ROUNDDOWN(IF($U395=1,G395,0)+IF($U395=2,N395*R_/$T395,0)+IF($U395=3,G395-(G395-N395)*($S395-R_)/($S395-$T395),0),)</f>
        <v>0</v>
      </c>
      <c r="X395" s="13">
        <f ca="1">ROUNDDOWN(IF($U395=1,H395,0)+IF($U395=2,O395*R_/$T395,0)+IF($U395=3,H395-(H395-O395)*($S395-R_)/($S395-$T395),0),)</f>
        <v>2035</v>
      </c>
      <c r="Y395" s="10">
        <f ca="1">ROUNDDOWN(IF($U395=1,J395,0)+IF($U395=2,Q395*R_/$T395,0)+IF($U395=3,IF(J395-(J395-Q395)*($S395-R_)/($S395-$T395)&gt;J395,J395,J395-(J395-Q395)*($S395-R_)/($S395-$T395)),0),)</f>
        <v>0</v>
      </c>
      <c r="Z395" s="10">
        <f ca="1">ROUNDDOWN(IF($U395=1,L395,0)+IF($U395=2,R395*R_/$T395,0)+IF($U395=3,L395-(L395-R395)*($S395-R_)/($S395-$T395),0),)</f>
        <v>659</v>
      </c>
      <c r="AA395" s="13">
        <f t="shared" ca="1" si="54"/>
        <v>0</v>
      </c>
      <c r="AB395" s="45">
        <f t="shared" ca="1" si="55"/>
        <v>2694</v>
      </c>
    </row>
    <row r="396" spans="1:28" x14ac:dyDescent="0.3">
      <c r="A396" s="13">
        <v>391</v>
      </c>
      <c r="B396" s="13">
        <f t="shared" ca="1" si="57"/>
        <v>0</v>
      </c>
      <c r="C396" s="13">
        <f ca="1">FLOOR(V395+Y395*Лист1!$B$2,1)</f>
        <v>0</v>
      </c>
      <c r="D396" s="12">
        <f t="shared" ca="1" si="56"/>
        <v>0</v>
      </c>
      <c r="E396" s="12">
        <f t="shared" ca="1" si="50"/>
        <v>2694</v>
      </c>
      <c r="F396" s="13">
        <f ca="1">ROUNDDOWN(C396*Лист1!$B$6+RAND(),)</f>
        <v>0</v>
      </c>
      <c r="G396" s="18">
        <f ca="1">ROUNDDOWN(D396*Лист1!$B$6+RAND(),)</f>
        <v>0</v>
      </c>
      <c r="H396" s="18">
        <f ca="1">ROUNDDOWN(E396*Лист1!$B$6+RAND(),)</f>
        <v>2155</v>
      </c>
      <c r="I396" s="13">
        <f ca="1">FLOOR(G396/2*Fert,1)</f>
        <v>0</v>
      </c>
      <c r="J396" s="19">
        <f ca="1">ROUNDDOWN((I396-G396)*Лист1!$B$7+RAND(),)</f>
        <v>0</v>
      </c>
      <c r="K396" s="13">
        <f t="shared" ca="1" si="51"/>
        <v>3232</v>
      </c>
      <c r="L396" s="19">
        <f ca="1">ROUNDDOWN((K396-H396)*Лист1!$B$7+RAND(),)</f>
        <v>754</v>
      </c>
      <c r="M396" s="13">
        <f ca="1">ROUNDDOWN(F396*Лист1!$B$11+RAND(),)</f>
        <v>0</v>
      </c>
      <c r="N396" s="13">
        <f ca="1">ROUNDDOWN(G396*Лист1!$B$10+RAND(),)</f>
        <v>0</v>
      </c>
      <c r="O396" s="13">
        <f ca="1">ROUNDDOWN(H396*Лист1!$B$10+RAND(),)</f>
        <v>1681</v>
      </c>
      <c r="P396" s="24">
        <f ca="1">IFERROR(IF((C_child+assist*F396/J396)&gt;1,1,C_child+assist*F396/J396),0)</f>
        <v>0</v>
      </c>
      <c r="Q396" s="13">
        <f t="shared" ca="1" si="52"/>
        <v>0</v>
      </c>
      <c r="R396" s="13">
        <f ca="1">ROUNDDOWN(L396*Лист1!$B$12+RAND(),)</f>
        <v>377</v>
      </c>
      <c r="S396" s="12">
        <f ca="1">F396*Лист1!$B$8+G396*Лист1!$B$8+J396*Лист1!$B$9+H396*Лист1!$B$8+L396*Лист1!$B$9</f>
        <v>72190</v>
      </c>
      <c r="T396" s="12">
        <f ca="1">M396*Лист1!$B$8+N396*Лист1!$B$8+Q396*Лист1!$B$9+O396*Лист1!$B$8+$R$5*Лист1!$B$9</f>
        <v>51580</v>
      </c>
      <c r="U396" s="12">
        <f t="shared" ca="1" si="53"/>
        <v>3</v>
      </c>
      <c r="V396" s="13">
        <f ca="1">ROUNDDOWN(IF($U396=1,F396,0)+IF($U396=2,M396*R_/$T396,0)+IF($U396=3,F396-(F396-M396)*($S396-R_)/($S396-$T396),0),)</f>
        <v>0</v>
      </c>
      <c r="W396" s="13">
        <f ca="1">ROUNDDOWN(IF($U396=1,G396,0)+IF($U396=2,N396*R_/$T396,0)+IF($U396=3,G396-(G396-N396)*($S396-R_)/($S396-$T396),0),)</f>
        <v>0</v>
      </c>
      <c r="X396" s="13">
        <f ca="1">ROUNDDOWN(IF($U396=1,H396,0)+IF($U396=2,O396*R_/$T396,0)+IF($U396=3,H396-(H396-O396)*($S396-R_)/($S396-$T396),0),)</f>
        <v>2035</v>
      </c>
      <c r="Y396" s="10">
        <f ca="1">ROUNDDOWN(IF($U396=1,J396,0)+IF($U396=2,Q396*R_/$T396,0)+IF($U396=3,IF(J396-(J396-Q396)*($S396-R_)/($S396-$T396)&gt;J396,J396,J396-(J396-Q396)*($S396-R_)/($S396-$T396)),0),)</f>
        <v>0</v>
      </c>
      <c r="Z396" s="10">
        <f ca="1">ROUNDDOWN(IF($U396=1,L396,0)+IF($U396=2,R396*R_/$T396,0)+IF($U396=3,L396-(L396-R396)*($S396-R_)/($S396-$T396),0),)</f>
        <v>659</v>
      </c>
      <c r="AA396" s="13">
        <f t="shared" ca="1" si="54"/>
        <v>0</v>
      </c>
      <c r="AB396" s="45">
        <f t="shared" ca="1" si="55"/>
        <v>2694</v>
      </c>
    </row>
    <row r="397" spans="1:28" x14ac:dyDescent="0.3">
      <c r="A397" s="13">
        <v>392</v>
      </c>
      <c r="B397" s="13">
        <f t="shared" ca="1" si="57"/>
        <v>0</v>
      </c>
      <c r="C397" s="13">
        <f ca="1">FLOOR(V396+Y396*Лист1!$B$2,1)</f>
        <v>0</v>
      </c>
      <c r="D397" s="12">
        <f t="shared" ca="1" si="56"/>
        <v>0</v>
      </c>
      <c r="E397" s="12">
        <f t="shared" ca="1" si="50"/>
        <v>2694</v>
      </c>
      <c r="F397" s="13">
        <f ca="1">ROUNDDOWN(C397*Лист1!$B$6+RAND(),)</f>
        <v>0</v>
      </c>
      <c r="G397" s="18">
        <f ca="1">ROUNDDOWN(D397*Лист1!$B$6+RAND(),)</f>
        <v>0</v>
      </c>
      <c r="H397" s="18">
        <f ca="1">ROUNDDOWN(E397*Лист1!$B$6+RAND(),)</f>
        <v>2155</v>
      </c>
      <c r="I397" s="13">
        <f ca="1">FLOOR(G397/2*Fert,1)</f>
        <v>0</v>
      </c>
      <c r="J397" s="19">
        <f ca="1">ROUNDDOWN((I397-G397)*Лист1!$B$7+RAND(),)</f>
        <v>0</v>
      </c>
      <c r="K397" s="13">
        <f t="shared" ca="1" si="51"/>
        <v>3232</v>
      </c>
      <c r="L397" s="19">
        <f ca="1">ROUNDDOWN((K397-H397)*Лист1!$B$7+RAND(),)</f>
        <v>754</v>
      </c>
      <c r="M397" s="13">
        <f ca="1">ROUNDDOWN(F397*Лист1!$B$11+RAND(),)</f>
        <v>0</v>
      </c>
      <c r="N397" s="13">
        <f ca="1">ROUNDDOWN(G397*Лист1!$B$10+RAND(),)</f>
        <v>0</v>
      </c>
      <c r="O397" s="13">
        <f ca="1">ROUNDDOWN(H397*Лист1!$B$10+RAND(),)</f>
        <v>1681</v>
      </c>
      <c r="P397" s="24">
        <f ca="1">IFERROR(IF((C_child+assist*F397/J397)&gt;1,1,C_child+assist*F397/J397),0)</f>
        <v>0</v>
      </c>
      <c r="Q397" s="13">
        <f t="shared" ca="1" si="52"/>
        <v>0</v>
      </c>
      <c r="R397" s="13">
        <f ca="1">ROUNDDOWN(L397*Лист1!$B$12+RAND(),)</f>
        <v>377</v>
      </c>
      <c r="S397" s="12">
        <f ca="1">F397*Лист1!$B$8+G397*Лист1!$B$8+J397*Лист1!$B$9+H397*Лист1!$B$8+L397*Лист1!$B$9</f>
        <v>72190</v>
      </c>
      <c r="T397" s="12">
        <f ca="1">M397*Лист1!$B$8+N397*Лист1!$B$8+Q397*Лист1!$B$9+O397*Лист1!$B$8+$R$5*Лист1!$B$9</f>
        <v>51580</v>
      </c>
      <c r="U397" s="12">
        <f t="shared" ca="1" si="53"/>
        <v>3</v>
      </c>
      <c r="V397" s="13">
        <f ca="1">ROUNDDOWN(IF($U397=1,F397,0)+IF($U397=2,M397*R_/$T397,0)+IF($U397=3,F397-(F397-M397)*($S397-R_)/($S397-$T397),0),)</f>
        <v>0</v>
      </c>
      <c r="W397" s="13">
        <f ca="1">ROUNDDOWN(IF($U397=1,G397,0)+IF($U397=2,N397*R_/$T397,0)+IF($U397=3,G397-(G397-N397)*($S397-R_)/($S397-$T397),0),)</f>
        <v>0</v>
      </c>
      <c r="X397" s="13">
        <f ca="1">ROUNDDOWN(IF($U397=1,H397,0)+IF($U397=2,O397*R_/$T397,0)+IF($U397=3,H397-(H397-O397)*($S397-R_)/($S397-$T397),0),)</f>
        <v>2035</v>
      </c>
      <c r="Y397" s="10">
        <f ca="1">ROUNDDOWN(IF($U397=1,J397,0)+IF($U397=2,Q397*R_/$T397,0)+IF($U397=3,IF(J397-(J397-Q397)*($S397-R_)/($S397-$T397)&gt;J397,J397,J397-(J397-Q397)*($S397-R_)/($S397-$T397)),0),)</f>
        <v>0</v>
      </c>
      <c r="Z397" s="10">
        <f ca="1">ROUNDDOWN(IF($U397=1,L397,0)+IF($U397=2,R397*R_/$T397,0)+IF($U397=3,L397-(L397-R397)*($S397-R_)/($S397-$T397),0),)</f>
        <v>659</v>
      </c>
      <c r="AA397" s="13">
        <f t="shared" ca="1" si="54"/>
        <v>0</v>
      </c>
      <c r="AB397" s="45">
        <f t="shared" ca="1" si="55"/>
        <v>2694</v>
      </c>
    </row>
    <row r="398" spans="1:28" x14ac:dyDescent="0.3">
      <c r="A398" s="13">
        <v>393</v>
      </c>
      <c r="B398" s="13">
        <f t="shared" ca="1" si="57"/>
        <v>0</v>
      </c>
      <c r="C398" s="13">
        <f ca="1">FLOOR(V397+Y397*Лист1!$B$2,1)</f>
        <v>0</v>
      </c>
      <c r="D398" s="12">
        <f t="shared" ca="1" si="56"/>
        <v>0</v>
      </c>
      <c r="E398" s="12">
        <f t="shared" ca="1" si="50"/>
        <v>2694</v>
      </c>
      <c r="F398" s="13">
        <f ca="1">ROUNDDOWN(C398*Лист1!$B$6+RAND(),)</f>
        <v>0</v>
      </c>
      <c r="G398" s="18">
        <f ca="1">ROUNDDOWN(D398*Лист1!$B$6+RAND(),)</f>
        <v>0</v>
      </c>
      <c r="H398" s="18">
        <f ca="1">ROUNDDOWN(E398*Лист1!$B$6+RAND(),)</f>
        <v>2155</v>
      </c>
      <c r="I398" s="13">
        <f ca="1">FLOOR(G398/2*Fert,1)</f>
        <v>0</v>
      </c>
      <c r="J398" s="19">
        <f ca="1">ROUNDDOWN((I398-G398)*Лист1!$B$7+RAND(),)</f>
        <v>0</v>
      </c>
      <c r="K398" s="13">
        <f t="shared" ca="1" si="51"/>
        <v>3232</v>
      </c>
      <c r="L398" s="19">
        <f ca="1">ROUNDDOWN((K398-H398)*Лист1!$B$7+RAND(),)</f>
        <v>754</v>
      </c>
      <c r="M398" s="13">
        <f ca="1">ROUNDDOWN(F398*Лист1!$B$11+RAND(),)</f>
        <v>0</v>
      </c>
      <c r="N398" s="13">
        <f ca="1">ROUNDDOWN(G398*Лист1!$B$10+RAND(),)</f>
        <v>0</v>
      </c>
      <c r="O398" s="13">
        <f ca="1">ROUNDDOWN(H398*Лист1!$B$10+RAND(),)</f>
        <v>1681</v>
      </c>
      <c r="P398" s="24">
        <f ca="1">IFERROR(IF((C_child+assist*F398/J398)&gt;1,1,C_child+assist*F398/J398),0)</f>
        <v>0</v>
      </c>
      <c r="Q398" s="13">
        <f t="shared" ca="1" si="52"/>
        <v>0</v>
      </c>
      <c r="R398" s="13">
        <f ca="1">ROUNDDOWN(L398*Лист1!$B$12+RAND(),)</f>
        <v>377</v>
      </c>
      <c r="S398" s="12">
        <f ca="1">F398*Лист1!$B$8+G398*Лист1!$B$8+J398*Лист1!$B$9+H398*Лист1!$B$8+L398*Лист1!$B$9</f>
        <v>72190</v>
      </c>
      <c r="T398" s="12">
        <f ca="1">M398*Лист1!$B$8+N398*Лист1!$B$8+Q398*Лист1!$B$9+O398*Лист1!$B$8+$R$5*Лист1!$B$9</f>
        <v>51580</v>
      </c>
      <c r="U398" s="12">
        <f t="shared" ca="1" si="53"/>
        <v>3</v>
      </c>
      <c r="V398" s="13">
        <f ca="1">ROUNDDOWN(IF($U398=1,F398,0)+IF($U398=2,M398*R_/$T398,0)+IF($U398=3,F398-(F398-M398)*($S398-R_)/($S398-$T398),0),)</f>
        <v>0</v>
      </c>
      <c r="W398" s="13">
        <f ca="1">ROUNDDOWN(IF($U398=1,G398,0)+IF($U398=2,N398*R_/$T398,0)+IF($U398=3,G398-(G398-N398)*($S398-R_)/($S398-$T398),0),)</f>
        <v>0</v>
      </c>
      <c r="X398" s="13">
        <f ca="1">ROUNDDOWN(IF($U398=1,H398,0)+IF($U398=2,O398*R_/$T398,0)+IF($U398=3,H398-(H398-O398)*($S398-R_)/($S398-$T398),0),)</f>
        <v>2035</v>
      </c>
      <c r="Y398" s="10">
        <f ca="1">ROUNDDOWN(IF($U398=1,J398,0)+IF($U398=2,Q398*R_/$T398,0)+IF($U398=3,IF(J398-(J398-Q398)*($S398-R_)/($S398-$T398)&gt;J398,J398,J398-(J398-Q398)*($S398-R_)/($S398-$T398)),0),)</f>
        <v>0</v>
      </c>
      <c r="Z398" s="10">
        <f ca="1">ROUNDDOWN(IF($U398=1,L398,0)+IF($U398=2,R398*R_/$T398,0)+IF($U398=3,L398-(L398-R398)*($S398-R_)/($S398-$T398),0),)</f>
        <v>659</v>
      </c>
      <c r="AA398" s="13">
        <f t="shared" ca="1" si="54"/>
        <v>0</v>
      </c>
      <c r="AB398" s="45">
        <f t="shared" ca="1" si="55"/>
        <v>2694</v>
      </c>
    </row>
    <row r="399" spans="1:28" x14ac:dyDescent="0.3">
      <c r="A399" s="13">
        <v>394</v>
      </c>
      <c r="B399" s="13">
        <f t="shared" ca="1" si="57"/>
        <v>0</v>
      </c>
      <c r="C399" s="13">
        <f ca="1">FLOOR(V398+Y398*Лист1!$B$2,1)</f>
        <v>0</v>
      </c>
      <c r="D399" s="12">
        <f t="shared" ca="1" si="56"/>
        <v>0</v>
      </c>
      <c r="E399" s="12">
        <f t="shared" ca="1" si="50"/>
        <v>2694</v>
      </c>
      <c r="F399" s="13">
        <f ca="1">ROUNDDOWN(C399*Лист1!$B$6+RAND(),)</f>
        <v>0</v>
      </c>
      <c r="G399" s="18">
        <f ca="1">ROUNDDOWN(D399*Лист1!$B$6+RAND(),)</f>
        <v>0</v>
      </c>
      <c r="H399" s="18">
        <f ca="1">ROUNDDOWN(E399*Лист1!$B$6+RAND(),)</f>
        <v>2155</v>
      </c>
      <c r="I399" s="13">
        <f ca="1">FLOOR(G399/2*Fert,1)</f>
        <v>0</v>
      </c>
      <c r="J399" s="19">
        <f ca="1">ROUNDDOWN((I399-G399)*Лист1!$B$7+RAND(),)</f>
        <v>0</v>
      </c>
      <c r="K399" s="13">
        <f t="shared" ca="1" si="51"/>
        <v>3232</v>
      </c>
      <c r="L399" s="19">
        <f ca="1">ROUNDDOWN((K399-H399)*Лист1!$B$7+RAND(),)</f>
        <v>754</v>
      </c>
      <c r="M399" s="13">
        <f ca="1">ROUNDDOWN(F399*Лист1!$B$11+RAND(),)</f>
        <v>0</v>
      </c>
      <c r="N399" s="13">
        <f ca="1">ROUNDDOWN(G399*Лист1!$B$10+RAND(),)</f>
        <v>0</v>
      </c>
      <c r="O399" s="13">
        <f ca="1">ROUNDDOWN(H399*Лист1!$B$10+RAND(),)</f>
        <v>1680</v>
      </c>
      <c r="P399" s="24">
        <f ca="1">IFERROR(IF((C_child+assist*F399/J399)&gt;1,1,C_child+assist*F399/J399),0)</f>
        <v>0</v>
      </c>
      <c r="Q399" s="13">
        <f t="shared" ca="1" si="52"/>
        <v>0</v>
      </c>
      <c r="R399" s="13">
        <f ca="1">ROUNDDOWN(L399*Лист1!$B$12+RAND(),)</f>
        <v>377</v>
      </c>
      <c r="S399" s="12">
        <f ca="1">F399*Лист1!$B$8+G399*Лист1!$B$8+J399*Лист1!$B$9+H399*Лист1!$B$8+L399*Лист1!$B$9</f>
        <v>72190</v>
      </c>
      <c r="T399" s="12">
        <f ca="1">M399*Лист1!$B$8+N399*Лист1!$B$8+Q399*Лист1!$B$9+O399*Лист1!$B$8+$R$5*Лист1!$B$9</f>
        <v>51550</v>
      </c>
      <c r="U399" s="12">
        <f t="shared" ca="1" si="53"/>
        <v>3</v>
      </c>
      <c r="V399" s="13">
        <f ca="1">ROUNDDOWN(IF($U399=1,F399,0)+IF($U399=2,M399*R_/$T399,0)+IF($U399=3,F399-(F399-M399)*($S399-R_)/($S399-$T399),0),)</f>
        <v>0</v>
      </c>
      <c r="W399" s="13">
        <f ca="1">ROUNDDOWN(IF($U399=1,G399,0)+IF($U399=2,N399*R_/$T399,0)+IF($U399=3,G399-(G399-N399)*($S399-R_)/($S399-$T399),0),)</f>
        <v>0</v>
      </c>
      <c r="X399" s="13">
        <f ca="1">ROUNDDOWN(IF($U399=1,H399,0)+IF($U399=2,O399*R_/$T399,0)+IF($U399=3,H399-(H399-O399)*($S399-R_)/($S399-$T399),0),)</f>
        <v>2035</v>
      </c>
      <c r="Y399" s="10">
        <f ca="1">ROUNDDOWN(IF($U399=1,J399,0)+IF($U399=2,Q399*R_/$T399,0)+IF($U399=3,IF(J399-(J399-Q399)*($S399-R_)/($S399-$T399)&gt;J399,J399,J399-(J399-Q399)*($S399-R_)/($S399-$T399)),0),)</f>
        <v>0</v>
      </c>
      <c r="Z399" s="10">
        <f ca="1">ROUNDDOWN(IF($U399=1,L399,0)+IF($U399=2,R399*R_/$T399,0)+IF($U399=3,L399-(L399-R399)*($S399-R_)/($S399-$T399),0),)</f>
        <v>659</v>
      </c>
      <c r="AA399" s="13">
        <f t="shared" ca="1" si="54"/>
        <v>0</v>
      </c>
      <c r="AB399" s="45">
        <f t="shared" ca="1" si="55"/>
        <v>2694</v>
      </c>
    </row>
    <row r="400" spans="1:28" x14ac:dyDescent="0.3">
      <c r="A400" s="13">
        <v>395</v>
      </c>
      <c r="B400" s="13">
        <f t="shared" ca="1" si="57"/>
        <v>0</v>
      </c>
      <c r="C400" s="13">
        <f ca="1">FLOOR(V399+Y399*Лист1!$B$2,1)</f>
        <v>0</v>
      </c>
      <c r="D400" s="12">
        <f t="shared" ca="1" si="56"/>
        <v>0</v>
      </c>
      <c r="E400" s="12">
        <f t="shared" ca="1" si="50"/>
        <v>2694</v>
      </c>
      <c r="F400" s="13">
        <f ca="1">ROUNDDOWN(C400*Лист1!$B$6+RAND(),)</f>
        <v>0</v>
      </c>
      <c r="G400" s="18">
        <f ca="1">ROUNDDOWN(D400*Лист1!$B$6+RAND(),)</f>
        <v>0</v>
      </c>
      <c r="H400" s="18">
        <f ca="1">ROUNDDOWN(E400*Лист1!$B$6+RAND(),)</f>
        <v>2155</v>
      </c>
      <c r="I400" s="13">
        <f ca="1">FLOOR(G400/2*Fert,1)</f>
        <v>0</v>
      </c>
      <c r="J400" s="19">
        <f ca="1">ROUNDDOWN((I400-G400)*Лист1!$B$7+RAND(),)</f>
        <v>0</v>
      </c>
      <c r="K400" s="13">
        <f t="shared" ca="1" si="51"/>
        <v>3232</v>
      </c>
      <c r="L400" s="19">
        <f ca="1">ROUNDDOWN((K400-H400)*Лист1!$B$7+RAND(),)</f>
        <v>754</v>
      </c>
      <c r="M400" s="13">
        <f ca="1">ROUNDDOWN(F400*Лист1!$B$11+RAND(),)</f>
        <v>0</v>
      </c>
      <c r="N400" s="13">
        <f ca="1">ROUNDDOWN(G400*Лист1!$B$10+RAND(),)</f>
        <v>0</v>
      </c>
      <c r="O400" s="13">
        <f ca="1">ROUNDDOWN(H400*Лист1!$B$10+RAND(),)</f>
        <v>1681</v>
      </c>
      <c r="P400" s="24">
        <f ca="1">IFERROR(IF((C_child+assist*F400/J400)&gt;1,1,C_child+assist*F400/J400),0)</f>
        <v>0</v>
      </c>
      <c r="Q400" s="13">
        <f t="shared" ca="1" si="52"/>
        <v>0</v>
      </c>
      <c r="R400" s="13">
        <f ca="1">ROUNDDOWN(L400*Лист1!$B$12+RAND(),)</f>
        <v>377</v>
      </c>
      <c r="S400" s="12">
        <f ca="1">F400*Лист1!$B$8+G400*Лист1!$B$8+J400*Лист1!$B$9+H400*Лист1!$B$8+L400*Лист1!$B$9</f>
        <v>72190</v>
      </c>
      <c r="T400" s="12">
        <f ca="1">M400*Лист1!$B$8+N400*Лист1!$B$8+Q400*Лист1!$B$9+O400*Лист1!$B$8+$R$5*Лист1!$B$9</f>
        <v>51580</v>
      </c>
      <c r="U400" s="12">
        <f t="shared" ca="1" si="53"/>
        <v>3</v>
      </c>
      <c r="V400" s="13">
        <f ca="1">ROUNDDOWN(IF($U400=1,F400,0)+IF($U400=2,M400*R_/$T400,0)+IF($U400=3,F400-(F400-M400)*($S400-R_)/($S400-$T400),0),)</f>
        <v>0</v>
      </c>
      <c r="W400" s="13">
        <f ca="1">ROUNDDOWN(IF($U400=1,G400,0)+IF($U400=2,N400*R_/$T400,0)+IF($U400=3,G400-(G400-N400)*($S400-R_)/($S400-$T400),0),)</f>
        <v>0</v>
      </c>
      <c r="X400" s="13">
        <f ca="1">ROUNDDOWN(IF($U400=1,H400,0)+IF($U400=2,O400*R_/$T400,0)+IF($U400=3,H400-(H400-O400)*($S400-R_)/($S400-$T400),0),)</f>
        <v>2035</v>
      </c>
      <c r="Y400" s="10">
        <f ca="1">ROUNDDOWN(IF($U400=1,J400,0)+IF($U400=2,Q400*R_/$T400,0)+IF($U400=3,IF(J400-(J400-Q400)*($S400-R_)/($S400-$T400)&gt;J400,J400,J400-(J400-Q400)*($S400-R_)/($S400-$T400)),0),)</f>
        <v>0</v>
      </c>
      <c r="Z400" s="10">
        <f ca="1">ROUNDDOWN(IF($U400=1,L400,0)+IF($U400=2,R400*R_/$T400,0)+IF($U400=3,L400-(L400-R400)*($S400-R_)/($S400-$T400),0),)</f>
        <v>659</v>
      </c>
      <c r="AA400" s="13">
        <f t="shared" ca="1" si="54"/>
        <v>0</v>
      </c>
      <c r="AB400" s="45">
        <f t="shared" ca="1" si="55"/>
        <v>2694</v>
      </c>
    </row>
    <row r="401" spans="1:28" x14ac:dyDescent="0.3">
      <c r="A401" s="13">
        <v>396</v>
      </c>
      <c r="B401" s="13">
        <f t="shared" ca="1" si="57"/>
        <v>0</v>
      </c>
      <c r="C401" s="13">
        <f ca="1">FLOOR(V400+Y400*Лист1!$B$2,1)</f>
        <v>0</v>
      </c>
      <c r="D401" s="12">
        <f t="shared" ca="1" si="56"/>
        <v>0</v>
      </c>
      <c r="E401" s="12">
        <f t="shared" ca="1" si="50"/>
        <v>2694</v>
      </c>
      <c r="F401" s="13">
        <f ca="1">ROUNDDOWN(C401*Лист1!$B$6+RAND(),)</f>
        <v>0</v>
      </c>
      <c r="G401" s="18">
        <f ca="1">ROUNDDOWN(D401*Лист1!$B$6+RAND(),)</f>
        <v>0</v>
      </c>
      <c r="H401" s="18">
        <f ca="1">ROUNDDOWN(E401*Лист1!$B$6+RAND(),)</f>
        <v>2155</v>
      </c>
      <c r="I401" s="13">
        <f ca="1">FLOOR(G401/2*Fert,1)</f>
        <v>0</v>
      </c>
      <c r="J401" s="19">
        <f ca="1">ROUNDDOWN((I401-G401)*Лист1!$B$7+RAND(),)</f>
        <v>0</v>
      </c>
      <c r="K401" s="13">
        <f t="shared" ca="1" si="51"/>
        <v>3232</v>
      </c>
      <c r="L401" s="19">
        <f ca="1">ROUNDDOWN((K401-H401)*Лист1!$B$7+RAND(),)</f>
        <v>754</v>
      </c>
      <c r="M401" s="13">
        <f ca="1">ROUNDDOWN(F401*Лист1!$B$11+RAND(),)</f>
        <v>0</v>
      </c>
      <c r="N401" s="13">
        <f ca="1">ROUNDDOWN(G401*Лист1!$B$10+RAND(),)</f>
        <v>0</v>
      </c>
      <c r="O401" s="13">
        <f ca="1">ROUNDDOWN(H401*Лист1!$B$10+RAND(),)</f>
        <v>1681</v>
      </c>
      <c r="P401" s="24">
        <f ca="1">IFERROR(IF((C_child+assist*F401/J401)&gt;1,1,C_child+assist*F401/J401),0)</f>
        <v>0</v>
      </c>
      <c r="Q401" s="13">
        <f t="shared" ca="1" si="52"/>
        <v>0</v>
      </c>
      <c r="R401" s="13">
        <f ca="1">ROUNDDOWN(L401*Лист1!$B$12+RAND(),)</f>
        <v>377</v>
      </c>
      <c r="S401" s="12">
        <f ca="1">F401*Лист1!$B$8+G401*Лист1!$B$8+J401*Лист1!$B$9+H401*Лист1!$B$8+L401*Лист1!$B$9</f>
        <v>72190</v>
      </c>
      <c r="T401" s="12">
        <f ca="1">M401*Лист1!$B$8+N401*Лист1!$B$8+Q401*Лист1!$B$9+O401*Лист1!$B$8+$R$5*Лист1!$B$9</f>
        <v>51580</v>
      </c>
      <c r="U401" s="12">
        <f t="shared" ca="1" si="53"/>
        <v>3</v>
      </c>
      <c r="V401" s="13">
        <f ca="1">ROUNDDOWN(IF($U401=1,F401,0)+IF($U401=2,M401*R_/$T401,0)+IF($U401=3,F401-(F401-M401)*($S401-R_)/($S401-$T401),0),)</f>
        <v>0</v>
      </c>
      <c r="W401" s="13">
        <f ca="1">ROUNDDOWN(IF($U401=1,G401,0)+IF($U401=2,N401*R_/$T401,0)+IF($U401=3,G401-(G401-N401)*($S401-R_)/($S401-$T401),0),)</f>
        <v>0</v>
      </c>
      <c r="X401" s="13">
        <f ca="1">ROUNDDOWN(IF($U401=1,H401,0)+IF($U401=2,O401*R_/$T401,0)+IF($U401=3,H401-(H401-O401)*($S401-R_)/($S401-$T401),0),)</f>
        <v>2035</v>
      </c>
      <c r="Y401" s="10">
        <f ca="1">ROUNDDOWN(IF($U401=1,J401,0)+IF($U401=2,Q401*R_/$T401,0)+IF($U401=3,IF(J401-(J401-Q401)*($S401-R_)/($S401-$T401)&gt;J401,J401,J401-(J401-Q401)*($S401-R_)/($S401-$T401)),0),)</f>
        <v>0</v>
      </c>
      <c r="Z401" s="10">
        <f ca="1">ROUNDDOWN(IF($U401=1,L401,0)+IF($U401=2,R401*R_/$T401,0)+IF($U401=3,L401-(L401-R401)*($S401-R_)/($S401-$T401),0),)</f>
        <v>659</v>
      </c>
      <c r="AA401" s="13">
        <f t="shared" ca="1" si="54"/>
        <v>0</v>
      </c>
      <c r="AB401" s="45">
        <f t="shared" ca="1" si="55"/>
        <v>2694</v>
      </c>
    </row>
    <row r="402" spans="1:28" x14ac:dyDescent="0.3">
      <c r="A402" s="13">
        <v>397</v>
      </c>
      <c r="B402" s="13">
        <f t="shared" ca="1" si="57"/>
        <v>0</v>
      </c>
      <c r="C402" s="13">
        <f ca="1">FLOOR(V401+Y401*Лист1!$B$2,1)</f>
        <v>0</v>
      </c>
      <c r="D402" s="12">
        <f t="shared" ca="1" si="56"/>
        <v>0</v>
      </c>
      <c r="E402" s="12">
        <f t="shared" ca="1" si="50"/>
        <v>2694</v>
      </c>
      <c r="F402" s="13">
        <f ca="1">ROUNDDOWN(C402*Лист1!$B$6+RAND(),)</f>
        <v>0</v>
      </c>
      <c r="G402" s="18">
        <f ca="1">ROUNDDOWN(D402*Лист1!$B$6+RAND(),)</f>
        <v>0</v>
      </c>
      <c r="H402" s="18">
        <f ca="1">ROUNDDOWN(E402*Лист1!$B$6+RAND(),)</f>
        <v>2155</v>
      </c>
      <c r="I402" s="13">
        <f ca="1">FLOOR(G402/2*Fert,1)</f>
        <v>0</v>
      </c>
      <c r="J402" s="19">
        <f ca="1">ROUNDDOWN((I402-G402)*Лист1!$B$7+RAND(),)</f>
        <v>0</v>
      </c>
      <c r="K402" s="13">
        <f t="shared" ca="1" si="51"/>
        <v>3232</v>
      </c>
      <c r="L402" s="19">
        <f ca="1">ROUNDDOWN((K402-H402)*Лист1!$B$7+RAND(),)</f>
        <v>754</v>
      </c>
      <c r="M402" s="13">
        <f ca="1">ROUNDDOWN(F402*Лист1!$B$11+RAND(),)</f>
        <v>0</v>
      </c>
      <c r="N402" s="13">
        <f ca="1">ROUNDDOWN(G402*Лист1!$B$10+RAND(),)</f>
        <v>0</v>
      </c>
      <c r="O402" s="13">
        <f ca="1">ROUNDDOWN(H402*Лист1!$B$10+RAND(),)</f>
        <v>1681</v>
      </c>
      <c r="P402" s="24">
        <f ca="1">IFERROR(IF((C_child+assist*F402/J402)&gt;1,1,C_child+assist*F402/J402),0)</f>
        <v>0</v>
      </c>
      <c r="Q402" s="13">
        <f t="shared" ca="1" si="52"/>
        <v>0</v>
      </c>
      <c r="R402" s="13">
        <f ca="1">ROUNDDOWN(L402*Лист1!$B$12+RAND(),)</f>
        <v>377</v>
      </c>
      <c r="S402" s="12">
        <f ca="1">F402*Лист1!$B$8+G402*Лист1!$B$8+J402*Лист1!$B$9+H402*Лист1!$B$8+L402*Лист1!$B$9</f>
        <v>72190</v>
      </c>
      <c r="T402" s="12">
        <f ca="1">M402*Лист1!$B$8+N402*Лист1!$B$8+Q402*Лист1!$B$9+O402*Лист1!$B$8+$R$5*Лист1!$B$9</f>
        <v>51580</v>
      </c>
      <c r="U402" s="12">
        <f t="shared" ca="1" si="53"/>
        <v>3</v>
      </c>
      <c r="V402" s="13">
        <f ca="1">ROUNDDOWN(IF($U402=1,F402,0)+IF($U402=2,M402*R_/$T402,0)+IF($U402=3,F402-(F402-M402)*($S402-R_)/($S402-$T402),0),)</f>
        <v>0</v>
      </c>
      <c r="W402" s="13">
        <f ca="1">ROUNDDOWN(IF($U402=1,G402,0)+IF($U402=2,N402*R_/$T402,0)+IF($U402=3,G402-(G402-N402)*($S402-R_)/($S402-$T402),0),)</f>
        <v>0</v>
      </c>
      <c r="X402" s="13">
        <f ca="1">ROUNDDOWN(IF($U402=1,H402,0)+IF($U402=2,O402*R_/$T402,0)+IF($U402=3,H402-(H402-O402)*($S402-R_)/($S402-$T402),0),)</f>
        <v>2035</v>
      </c>
      <c r="Y402" s="10">
        <f ca="1">ROUNDDOWN(IF($U402=1,J402,0)+IF($U402=2,Q402*R_/$T402,0)+IF($U402=3,IF(J402-(J402-Q402)*($S402-R_)/($S402-$T402)&gt;J402,J402,J402-(J402-Q402)*($S402-R_)/($S402-$T402)),0),)</f>
        <v>0</v>
      </c>
      <c r="Z402" s="10">
        <f ca="1">ROUNDDOWN(IF($U402=1,L402,0)+IF($U402=2,R402*R_/$T402,0)+IF($U402=3,L402-(L402-R402)*($S402-R_)/($S402-$T402),0),)</f>
        <v>659</v>
      </c>
      <c r="AA402" s="13">
        <f t="shared" ca="1" si="54"/>
        <v>0</v>
      </c>
      <c r="AB402" s="45">
        <f t="shared" ca="1" si="55"/>
        <v>2694</v>
      </c>
    </row>
    <row r="403" spans="1:28" x14ac:dyDescent="0.3">
      <c r="A403" s="13">
        <v>398</v>
      </c>
      <c r="B403" s="13">
        <f t="shared" ca="1" si="57"/>
        <v>0</v>
      </c>
      <c r="C403" s="13">
        <f ca="1">FLOOR(V402+Y402*Лист1!$B$2,1)</f>
        <v>0</v>
      </c>
      <c r="D403" s="12">
        <f t="shared" ca="1" si="56"/>
        <v>0</v>
      </c>
      <c r="E403" s="12">
        <f t="shared" ca="1" si="50"/>
        <v>2694</v>
      </c>
      <c r="F403" s="13">
        <f ca="1">ROUNDDOWN(C403*Лист1!$B$6+RAND(),)</f>
        <v>0</v>
      </c>
      <c r="G403" s="18">
        <f ca="1">ROUNDDOWN(D403*Лист1!$B$6+RAND(),)</f>
        <v>0</v>
      </c>
      <c r="H403" s="18">
        <f ca="1">ROUNDDOWN(E403*Лист1!$B$6+RAND(),)</f>
        <v>2155</v>
      </c>
      <c r="I403" s="13">
        <f ca="1">FLOOR(G403/2*Fert,1)</f>
        <v>0</v>
      </c>
      <c r="J403" s="19">
        <f ca="1">ROUNDDOWN((I403-G403)*Лист1!$B$7+RAND(),)</f>
        <v>0</v>
      </c>
      <c r="K403" s="13">
        <f t="shared" ca="1" si="51"/>
        <v>3232</v>
      </c>
      <c r="L403" s="19">
        <f ca="1">ROUNDDOWN((K403-H403)*Лист1!$B$7+RAND(),)</f>
        <v>753</v>
      </c>
      <c r="M403" s="13">
        <f ca="1">ROUNDDOWN(F403*Лист1!$B$11+RAND(),)</f>
        <v>0</v>
      </c>
      <c r="N403" s="13">
        <f ca="1">ROUNDDOWN(G403*Лист1!$B$10+RAND(),)</f>
        <v>0</v>
      </c>
      <c r="O403" s="13">
        <f ca="1">ROUNDDOWN(H403*Лист1!$B$10+RAND(),)</f>
        <v>1681</v>
      </c>
      <c r="P403" s="24">
        <f ca="1">IFERROR(IF((C_child+assist*F403/J403)&gt;1,1,C_child+assist*F403/J403),0)</f>
        <v>0</v>
      </c>
      <c r="Q403" s="13">
        <f t="shared" ca="1" si="52"/>
        <v>0</v>
      </c>
      <c r="R403" s="13">
        <f ca="1">ROUNDDOWN(L403*Лист1!$B$12+RAND(),)</f>
        <v>377</v>
      </c>
      <c r="S403" s="12">
        <f ca="1">F403*Лист1!$B$8+G403*Лист1!$B$8+J403*Лист1!$B$9+H403*Лист1!$B$8+L403*Лист1!$B$9</f>
        <v>72180</v>
      </c>
      <c r="T403" s="12">
        <f ca="1">M403*Лист1!$B$8+N403*Лист1!$B$8+Q403*Лист1!$B$9+O403*Лист1!$B$8+$R$5*Лист1!$B$9</f>
        <v>51580</v>
      </c>
      <c r="U403" s="12">
        <f t="shared" ca="1" si="53"/>
        <v>3</v>
      </c>
      <c r="V403" s="13">
        <f ca="1">ROUNDDOWN(IF($U403=1,F403,0)+IF($U403=2,M403*R_/$T403,0)+IF($U403=3,F403-(F403-M403)*($S403-R_)/($S403-$T403),0),)</f>
        <v>0</v>
      </c>
      <c r="W403" s="13">
        <f ca="1">ROUNDDOWN(IF($U403=1,G403,0)+IF($U403=2,N403*R_/$T403,0)+IF($U403=3,G403-(G403-N403)*($S403-R_)/($S403-$T403),0),)</f>
        <v>0</v>
      </c>
      <c r="X403" s="13">
        <f ca="1">ROUNDDOWN(IF($U403=1,H403,0)+IF($U403=2,O403*R_/$T403,0)+IF($U403=3,H403-(H403-O403)*($S403-R_)/($S403-$T403),0),)</f>
        <v>2035</v>
      </c>
      <c r="Y403" s="10">
        <f ca="1">ROUNDDOWN(IF($U403=1,J403,0)+IF($U403=2,Q403*R_/$T403,0)+IF($U403=3,IF(J403-(J403-Q403)*($S403-R_)/($S403-$T403)&gt;J403,J403,J403-(J403-Q403)*($S403-R_)/($S403-$T403)),0),)</f>
        <v>0</v>
      </c>
      <c r="Z403" s="10">
        <f ca="1">ROUNDDOWN(IF($U403=1,L403,0)+IF($U403=2,R403*R_/$T403,0)+IF($U403=3,L403-(L403-R403)*($S403-R_)/($S403-$T403),0),)</f>
        <v>658</v>
      </c>
      <c r="AA403" s="13">
        <f t="shared" ca="1" si="54"/>
        <v>0</v>
      </c>
      <c r="AB403" s="45">
        <f t="shared" ca="1" si="55"/>
        <v>2693</v>
      </c>
    </row>
    <row r="404" spans="1:28" x14ac:dyDescent="0.3">
      <c r="A404" s="13">
        <v>399</v>
      </c>
      <c r="B404" s="13">
        <f t="shared" ca="1" si="57"/>
        <v>0</v>
      </c>
      <c r="C404" s="13">
        <f ca="1">FLOOR(V403+Y403*Лист1!$B$2,1)</f>
        <v>0</v>
      </c>
      <c r="D404" s="12">
        <f t="shared" ca="1" si="56"/>
        <v>0</v>
      </c>
      <c r="E404" s="12">
        <f t="shared" ca="1" si="50"/>
        <v>2693</v>
      </c>
      <c r="F404" s="13">
        <f ca="1">ROUNDDOWN(C404*Лист1!$B$6+RAND(),)</f>
        <v>0</v>
      </c>
      <c r="G404" s="18">
        <f ca="1">ROUNDDOWN(D404*Лист1!$B$6+RAND(),)</f>
        <v>0</v>
      </c>
      <c r="H404" s="18">
        <f ca="1">ROUNDDOWN(E404*Лист1!$B$6+RAND(),)</f>
        <v>2154</v>
      </c>
      <c r="I404" s="13">
        <f ca="1">FLOOR(G404/2*Fert,1)</f>
        <v>0</v>
      </c>
      <c r="J404" s="19">
        <f ca="1">ROUNDDOWN((I404-G404)*Лист1!$B$7+RAND(),)</f>
        <v>0</v>
      </c>
      <c r="K404" s="13">
        <f t="shared" ca="1" si="51"/>
        <v>3231</v>
      </c>
      <c r="L404" s="19">
        <f ca="1">ROUNDDOWN((K404-H404)*Лист1!$B$7+RAND(),)</f>
        <v>754</v>
      </c>
      <c r="M404" s="13">
        <f ca="1">ROUNDDOWN(F404*Лист1!$B$11+RAND(),)</f>
        <v>0</v>
      </c>
      <c r="N404" s="13">
        <f ca="1">ROUNDDOWN(G404*Лист1!$B$10+RAND(),)</f>
        <v>0</v>
      </c>
      <c r="O404" s="13">
        <f ca="1">ROUNDDOWN(H404*Лист1!$B$10+RAND(),)</f>
        <v>1680</v>
      </c>
      <c r="P404" s="24">
        <f ca="1">IFERROR(IF((C_child+assist*F404/J404)&gt;1,1,C_child+assist*F404/J404),0)</f>
        <v>0</v>
      </c>
      <c r="Q404" s="13">
        <f t="shared" ca="1" si="52"/>
        <v>0</v>
      </c>
      <c r="R404" s="13">
        <f ca="1">ROUNDDOWN(L404*Лист1!$B$12+RAND(),)</f>
        <v>377</v>
      </c>
      <c r="S404" s="12">
        <f ca="1">F404*Лист1!$B$8+G404*Лист1!$B$8+J404*Лист1!$B$9+H404*Лист1!$B$8+L404*Лист1!$B$9</f>
        <v>72160</v>
      </c>
      <c r="T404" s="12">
        <f ca="1">M404*Лист1!$B$8+N404*Лист1!$B$8+Q404*Лист1!$B$9+O404*Лист1!$B$8+$R$5*Лист1!$B$9</f>
        <v>51550</v>
      </c>
      <c r="U404" s="12">
        <f t="shared" ca="1" si="53"/>
        <v>3</v>
      </c>
      <c r="V404" s="13">
        <f ca="1">ROUNDDOWN(IF($U404=1,F404,0)+IF($U404=2,M404*R_/$T404,0)+IF($U404=3,F404-(F404-M404)*($S404-R_)/($S404-$T404),0),)</f>
        <v>0</v>
      </c>
      <c r="W404" s="13">
        <f ca="1">ROUNDDOWN(IF($U404=1,G404,0)+IF($U404=2,N404*R_/$T404,0)+IF($U404=3,G404-(G404-N404)*($S404-R_)/($S404-$T404),0),)</f>
        <v>0</v>
      </c>
      <c r="X404" s="13">
        <f ca="1">ROUNDDOWN(IF($U404=1,H404,0)+IF($U404=2,O404*R_/$T404,0)+IF($U404=3,H404-(H404-O404)*($S404-R_)/($S404-$T404),0),)</f>
        <v>2035</v>
      </c>
      <c r="Y404" s="10">
        <f ca="1">ROUNDDOWN(IF($U404=1,J404,0)+IF($U404=2,Q404*R_/$T404,0)+IF($U404=3,IF(J404-(J404-Q404)*($S404-R_)/($S404-$T404)&gt;J404,J404,J404-(J404-Q404)*($S404-R_)/($S404-$T404)),0),)</f>
        <v>0</v>
      </c>
      <c r="Z404" s="10">
        <f ca="1">ROUNDDOWN(IF($U404=1,L404,0)+IF($U404=2,R404*R_/$T404,0)+IF($U404=3,L404-(L404-R404)*($S404-R_)/($S404-$T404),0),)</f>
        <v>659</v>
      </c>
      <c r="AA404" s="13">
        <f t="shared" ca="1" si="54"/>
        <v>0</v>
      </c>
      <c r="AB404" s="45">
        <f t="shared" ca="1" si="55"/>
        <v>2694</v>
      </c>
    </row>
    <row r="405" spans="1:28" x14ac:dyDescent="0.3">
      <c r="A405" s="13">
        <v>400</v>
      </c>
      <c r="B405" s="13">
        <f t="shared" ca="1" si="57"/>
        <v>0</v>
      </c>
      <c r="C405" s="13">
        <f ca="1">FLOOR(V404+Y404*Лист1!$B$2,1)</f>
        <v>0</v>
      </c>
      <c r="D405" s="12">
        <f t="shared" ca="1" si="56"/>
        <v>0</v>
      </c>
      <c r="E405" s="12">
        <f t="shared" ca="1" si="50"/>
        <v>2694</v>
      </c>
      <c r="F405" s="13">
        <f ca="1">ROUNDDOWN(C405*Лист1!$B$6+RAND(),)</f>
        <v>0</v>
      </c>
      <c r="G405" s="18">
        <f ca="1">ROUNDDOWN(D405*Лист1!$B$6+RAND(),)</f>
        <v>0</v>
      </c>
      <c r="H405" s="18">
        <f ca="1">ROUNDDOWN(E405*Лист1!$B$6+RAND(),)</f>
        <v>2155</v>
      </c>
      <c r="I405" s="13">
        <f ca="1">FLOOR(G405/2*Fert,1)</f>
        <v>0</v>
      </c>
      <c r="J405" s="19">
        <f ca="1">ROUNDDOWN((I405-G405)*Лист1!$B$7+RAND(),)</f>
        <v>0</v>
      </c>
      <c r="K405" s="13">
        <f t="shared" ca="1" si="51"/>
        <v>3232</v>
      </c>
      <c r="L405" s="19">
        <f ca="1">ROUNDDOWN((K405-H405)*Лист1!$B$7+RAND(),)</f>
        <v>754</v>
      </c>
      <c r="M405" s="13">
        <f ca="1">ROUNDDOWN(F405*Лист1!$B$11+RAND(),)</f>
        <v>0</v>
      </c>
      <c r="N405" s="13">
        <f ca="1">ROUNDDOWN(G405*Лист1!$B$10+RAND(),)</f>
        <v>0</v>
      </c>
      <c r="O405" s="13">
        <f ca="1">ROUNDDOWN(H405*Лист1!$B$10+RAND(),)</f>
        <v>1681</v>
      </c>
      <c r="P405" s="24">
        <f ca="1">IFERROR(IF((C_child+assist*F405/J405)&gt;1,1,C_child+assist*F405/J405),0)</f>
        <v>0</v>
      </c>
      <c r="Q405" s="13">
        <f t="shared" ca="1" si="52"/>
        <v>0</v>
      </c>
      <c r="R405" s="13">
        <f ca="1">ROUNDDOWN(L405*Лист1!$B$12+RAND(),)</f>
        <v>377</v>
      </c>
      <c r="S405" s="12">
        <f ca="1">F405*Лист1!$B$8+G405*Лист1!$B$8+J405*Лист1!$B$9+H405*Лист1!$B$8+L405*Лист1!$B$9</f>
        <v>72190</v>
      </c>
      <c r="T405" s="12">
        <f ca="1">M405*Лист1!$B$8+N405*Лист1!$B$8+Q405*Лист1!$B$9+O405*Лист1!$B$8+$R$5*Лист1!$B$9</f>
        <v>51580</v>
      </c>
      <c r="U405" s="12">
        <f t="shared" ca="1" si="53"/>
        <v>3</v>
      </c>
      <c r="V405" s="13">
        <f ca="1">ROUNDDOWN(IF($U405=1,F405,0)+IF($U405=2,M405*R_/$T405,0)+IF($U405=3,F405-(F405-M405)*($S405-R_)/($S405-$T405),0),)</f>
        <v>0</v>
      </c>
      <c r="W405" s="13">
        <f ca="1">ROUNDDOWN(IF($U405=1,G405,0)+IF($U405=2,N405*R_/$T405,0)+IF($U405=3,G405-(G405-N405)*($S405-R_)/($S405-$T405),0),)</f>
        <v>0</v>
      </c>
      <c r="X405" s="13">
        <f ca="1">ROUNDDOWN(IF($U405=1,H405,0)+IF($U405=2,O405*R_/$T405,0)+IF($U405=3,H405-(H405-O405)*($S405-R_)/($S405-$T405),0),)</f>
        <v>2035</v>
      </c>
      <c r="Y405" s="10">
        <f ca="1">ROUNDDOWN(IF($U405=1,J405,0)+IF($U405=2,Q405*R_/$T405,0)+IF($U405=3,IF(J405-(J405-Q405)*($S405-R_)/($S405-$T405)&gt;J405,J405,J405-(J405-Q405)*($S405-R_)/($S405-$T405)),0),)</f>
        <v>0</v>
      </c>
      <c r="Z405" s="10">
        <f ca="1">ROUNDDOWN(IF($U405=1,L405,0)+IF($U405=2,R405*R_/$T405,0)+IF($U405=3,L405-(L405-R405)*($S405-R_)/($S405-$T405),0),)</f>
        <v>659</v>
      </c>
      <c r="AA405" s="13">
        <f t="shared" ca="1" si="54"/>
        <v>0</v>
      </c>
      <c r="AB405" s="45">
        <f t="shared" ca="1" si="55"/>
        <v>2694</v>
      </c>
    </row>
    <row r="406" spans="1:28" x14ac:dyDescent="0.3">
      <c r="A406" s="13">
        <v>401</v>
      </c>
      <c r="B406" s="13">
        <f t="shared" ca="1" si="57"/>
        <v>0</v>
      </c>
      <c r="C406" s="13">
        <f ca="1">FLOOR(V405+Y405*Лист1!$B$2,1)</f>
        <v>0</v>
      </c>
      <c r="D406" s="12">
        <f t="shared" ca="1" si="56"/>
        <v>0</v>
      </c>
      <c r="E406" s="12">
        <f t="shared" ca="1" si="50"/>
        <v>2694</v>
      </c>
      <c r="F406" s="13">
        <f ca="1">ROUNDDOWN(C406*Лист1!$B$6+RAND(),)</f>
        <v>0</v>
      </c>
      <c r="G406" s="18">
        <f ca="1">ROUNDDOWN(D406*Лист1!$B$6+RAND(),)</f>
        <v>0</v>
      </c>
      <c r="H406" s="18">
        <f ca="1">ROUNDDOWN(E406*Лист1!$B$6+RAND(),)</f>
        <v>2156</v>
      </c>
      <c r="I406" s="13">
        <f ca="1">FLOOR(G406/2*Fert,1)</f>
        <v>0</v>
      </c>
      <c r="J406" s="19">
        <f ca="1">ROUNDDOWN((I406-G406)*Лист1!$B$7+RAND(),)</f>
        <v>0</v>
      </c>
      <c r="K406" s="13">
        <f t="shared" ca="1" si="51"/>
        <v>3234</v>
      </c>
      <c r="L406" s="19">
        <f ca="1">ROUNDDOWN((K406-H406)*Лист1!$B$7+RAND(),)</f>
        <v>754</v>
      </c>
      <c r="M406" s="13">
        <f ca="1">ROUNDDOWN(F406*Лист1!$B$11+RAND(),)</f>
        <v>0</v>
      </c>
      <c r="N406" s="13">
        <f ca="1">ROUNDDOWN(G406*Лист1!$B$10+RAND(),)</f>
        <v>0</v>
      </c>
      <c r="O406" s="13">
        <f ca="1">ROUNDDOWN(H406*Лист1!$B$10+RAND(),)</f>
        <v>1682</v>
      </c>
      <c r="P406" s="24">
        <f ca="1">IFERROR(IF((C_child+assist*F406/J406)&gt;1,1,C_child+assist*F406/J406),0)</f>
        <v>0</v>
      </c>
      <c r="Q406" s="13">
        <f t="shared" ca="1" si="52"/>
        <v>0</v>
      </c>
      <c r="R406" s="13">
        <f ca="1">ROUNDDOWN(L406*Лист1!$B$12+RAND(),)</f>
        <v>377</v>
      </c>
      <c r="S406" s="12">
        <f ca="1">F406*Лист1!$B$8+G406*Лист1!$B$8+J406*Лист1!$B$9+H406*Лист1!$B$8+L406*Лист1!$B$9</f>
        <v>72220</v>
      </c>
      <c r="T406" s="12">
        <f ca="1">M406*Лист1!$B$8+N406*Лист1!$B$8+Q406*Лист1!$B$9+O406*Лист1!$B$8+$R$5*Лист1!$B$9</f>
        <v>51610</v>
      </c>
      <c r="U406" s="12">
        <f t="shared" ca="1" si="53"/>
        <v>3</v>
      </c>
      <c r="V406" s="13">
        <f ca="1">ROUNDDOWN(IF($U406=1,F406,0)+IF($U406=2,M406*R_/$T406,0)+IF($U406=3,F406-(F406-M406)*($S406-R_)/($S406-$T406),0),)</f>
        <v>0</v>
      </c>
      <c r="W406" s="13">
        <f ca="1">ROUNDDOWN(IF($U406=1,G406,0)+IF($U406=2,N406*R_/$T406,0)+IF($U406=3,G406-(G406-N406)*($S406-R_)/($S406-$T406),0),)</f>
        <v>0</v>
      </c>
      <c r="X406" s="13">
        <f ca="1">ROUNDDOWN(IF($U406=1,H406,0)+IF($U406=2,O406*R_/$T406,0)+IF($U406=3,H406-(H406-O406)*($S406-R_)/($S406-$T406),0),)</f>
        <v>2035</v>
      </c>
      <c r="Y406" s="10">
        <f ca="1">ROUNDDOWN(IF($U406=1,J406,0)+IF($U406=2,Q406*R_/$T406,0)+IF($U406=3,IF(J406-(J406-Q406)*($S406-R_)/($S406-$T406)&gt;J406,J406,J406-(J406-Q406)*($S406-R_)/($S406-$T406)),0),)</f>
        <v>0</v>
      </c>
      <c r="Z406" s="10">
        <f ca="1">ROUNDDOWN(IF($U406=1,L406,0)+IF($U406=2,R406*R_/$T406,0)+IF($U406=3,L406-(L406-R406)*($S406-R_)/($S406-$T406),0),)</f>
        <v>658</v>
      </c>
      <c r="AA406" s="13">
        <f t="shared" ca="1" si="54"/>
        <v>0</v>
      </c>
      <c r="AB406" s="45">
        <f t="shared" ca="1" si="55"/>
        <v>2693</v>
      </c>
    </row>
    <row r="407" spans="1:28" x14ac:dyDescent="0.3">
      <c r="A407" s="13">
        <v>402</v>
      </c>
      <c r="B407" s="13">
        <f t="shared" ca="1" si="57"/>
        <v>0</v>
      </c>
      <c r="C407" s="13">
        <f ca="1">FLOOR(V406+Y406*Лист1!$B$2,1)</f>
        <v>0</v>
      </c>
      <c r="D407" s="12">
        <f t="shared" ca="1" si="56"/>
        <v>0</v>
      </c>
      <c r="E407" s="12">
        <f t="shared" ca="1" si="50"/>
        <v>2693</v>
      </c>
      <c r="F407" s="13">
        <f ca="1">ROUNDDOWN(C407*Лист1!$B$6+RAND(),)</f>
        <v>0</v>
      </c>
      <c r="G407" s="18">
        <f ca="1">ROUNDDOWN(D407*Лист1!$B$6+RAND(),)</f>
        <v>0</v>
      </c>
      <c r="H407" s="18">
        <f ca="1">ROUNDDOWN(E407*Лист1!$B$6+RAND(),)</f>
        <v>2154</v>
      </c>
      <c r="I407" s="13">
        <f ca="1">FLOOR(G407/2*Fert,1)</f>
        <v>0</v>
      </c>
      <c r="J407" s="19">
        <f ca="1">ROUNDDOWN((I407-G407)*Лист1!$B$7+RAND(),)</f>
        <v>0</v>
      </c>
      <c r="K407" s="13">
        <f t="shared" ca="1" si="51"/>
        <v>3231</v>
      </c>
      <c r="L407" s="19">
        <f ca="1">ROUNDDOWN((K407-H407)*Лист1!$B$7+RAND(),)</f>
        <v>754</v>
      </c>
      <c r="M407" s="13">
        <f ca="1">ROUNDDOWN(F407*Лист1!$B$11+RAND(),)</f>
        <v>0</v>
      </c>
      <c r="N407" s="13">
        <f ca="1">ROUNDDOWN(G407*Лист1!$B$10+RAND(),)</f>
        <v>0</v>
      </c>
      <c r="O407" s="13">
        <f ca="1">ROUNDDOWN(H407*Лист1!$B$10+RAND(),)</f>
        <v>1681</v>
      </c>
      <c r="P407" s="24">
        <f ca="1">IFERROR(IF((C_child+assist*F407/J407)&gt;1,1,C_child+assist*F407/J407),0)</f>
        <v>0</v>
      </c>
      <c r="Q407" s="13">
        <f t="shared" ca="1" si="52"/>
        <v>0</v>
      </c>
      <c r="R407" s="13">
        <f ca="1">ROUNDDOWN(L407*Лист1!$B$12+RAND(),)</f>
        <v>377</v>
      </c>
      <c r="S407" s="12">
        <f ca="1">F407*Лист1!$B$8+G407*Лист1!$B$8+J407*Лист1!$B$9+H407*Лист1!$B$8+L407*Лист1!$B$9</f>
        <v>72160</v>
      </c>
      <c r="T407" s="12">
        <f ca="1">M407*Лист1!$B$8+N407*Лист1!$B$8+Q407*Лист1!$B$9+O407*Лист1!$B$8+$R$5*Лист1!$B$9</f>
        <v>51580</v>
      </c>
      <c r="U407" s="12">
        <f t="shared" ca="1" si="53"/>
        <v>3</v>
      </c>
      <c r="V407" s="13">
        <f ca="1">ROUNDDOWN(IF($U407=1,F407,0)+IF($U407=2,M407*R_/$T407,0)+IF($U407=3,F407-(F407-M407)*($S407-R_)/($S407-$T407),0),)</f>
        <v>0</v>
      </c>
      <c r="W407" s="13">
        <f ca="1">ROUNDDOWN(IF($U407=1,G407,0)+IF($U407=2,N407*R_/$T407,0)+IF($U407=3,G407-(G407-N407)*($S407-R_)/($S407-$T407),0),)</f>
        <v>0</v>
      </c>
      <c r="X407" s="13">
        <f ca="1">ROUNDDOWN(IF($U407=1,H407,0)+IF($U407=2,O407*R_/$T407,0)+IF($U407=3,H407-(H407-O407)*($S407-R_)/($S407-$T407),0),)</f>
        <v>2035</v>
      </c>
      <c r="Y407" s="10">
        <f ca="1">ROUNDDOWN(IF($U407=1,J407,0)+IF($U407=2,Q407*R_/$T407,0)+IF($U407=3,IF(J407-(J407-Q407)*($S407-R_)/($S407-$T407)&gt;J407,J407,J407-(J407-Q407)*($S407-R_)/($S407-$T407)),0),)</f>
        <v>0</v>
      </c>
      <c r="Z407" s="10">
        <f ca="1">ROUNDDOWN(IF($U407=1,L407,0)+IF($U407=2,R407*R_/$T407,0)+IF($U407=3,L407-(L407-R407)*($S407-R_)/($S407-$T407),0),)</f>
        <v>659</v>
      </c>
      <c r="AA407" s="13">
        <f t="shared" ca="1" si="54"/>
        <v>0</v>
      </c>
      <c r="AB407" s="45">
        <f t="shared" ca="1" si="55"/>
        <v>2694</v>
      </c>
    </row>
    <row r="408" spans="1:28" x14ac:dyDescent="0.3">
      <c r="A408" s="13">
        <v>403</v>
      </c>
      <c r="B408" s="13">
        <f t="shared" ca="1" si="57"/>
        <v>0</v>
      </c>
      <c r="C408" s="13">
        <f ca="1">FLOOR(V407+Y407*Лист1!$B$2,1)</f>
        <v>0</v>
      </c>
      <c r="D408" s="12">
        <f t="shared" ca="1" si="56"/>
        <v>0</v>
      </c>
      <c r="E408" s="12">
        <f t="shared" ca="1" si="50"/>
        <v>2694</v>
      </c>
      <c r="F408" s="13">
        <f ca="1">ROUNDDOWN(C408*Лист1!$B$6+RAND(),)</f>
        <v>0</v>
      </c>
      <c r="G408" s="18">
        <f ca="1">ROUNDDOWN(D408*Лист1!$B$6+RAND(),)</f>
        <v>0</v>
      </c>
      <c r="H408" s="18">
        <f ca="1">ROUNDDOWN(E408*Лист1!$B$6+RAND(),)</f>
        <v>2156</v>
      </c>
      <c r="I408" s="13">
        <f ca="1">FLOOR(G408/2*Fert,1)</f>
        <v>0</v>
      </c>
      <c r="J408" s="19">
        <f ca="1">ROUNDDOWN((I408-G408)*Лист1!$B$7+RAND(),)</f>
        <v>0</v>
      </c>
      <c r="K408" s="13">
        <f t="shared" ca="1" si="51"/>
        <v>3234</v>
      </c>
      <c r="L408" s="19">
        <f ca="1">ROUNDDOWN((K408-H408)*Лист1!$B$7+RAND(),)</f>
        <v>755</v>
      </c>
      <c r="M408" s="13">
        <f ca="1">ROUNDDOWN(F408*Лист1!$B$11+RAND(),)</f>
        <v>0</v>
      </c>
      <c r="N408" s="13">
        <f ca="1">ROUNDDOWN(G408*Лист1!$B$10+RAND(),)</f>
        <v>0</v>
      </c>
      <c r="O408" s="13">
        <f ca="1">ROUNDDOWN(H408*Лист1!$B$10+RAND(),)</f>
        <v>1682</v>
      </c>
      <c r="P408" s="24">
        <f ca="1">IFERROR(IF((C_child+assist*F408/J408)&gt;1,1,C_child+assist*F408/J408),0)</f>
        <v>0</v>
      </c>
      <c r="Q408" s="13">
        <f t="shared" ca="1" si="52"/>
        <v>0</v>
      </c>
      <c r="R408" s="13">
        <f ca="1">ROUNDDOWN(L408*Лист1!$B$12+RAND(),)</f>
        <v>377</v>
      </c>
      <c r="S408" s="12">
        <f ca="1">F408*Лист1!$B$8+G408*Лист1!$B$8+J408*Лист1!$B$9+H408*Лист1!$B$8+L408*Лист1!$B$9</f>
        <v>72230</v>
      </c>
      <c r="T408" s="12">
        <f ca="1">M408*Лист1!$B$8+N408*Лист1!$B$8+Q408*Лист1!$B$9+O408*Лист1!$B$8+$R$5*Лист1!$B$9</f>
        <v>51610</v>
      </c>
      <c r="U408" s="12">
        <f t="shared" ca="1" si="53"/>
        <v>3</v>
      </c>
      <c r="V408" s="13">
        <f ca="1">ROUNDDOWN(IF($U408=1,F408,0)+IF($U408=2,M408*R_/$T408,0)+IF($U408=3,F408-(F408-M408)*($S408-R_)/($S408-$T408),0),)</f>
        <v>0</v>
      </c>
      <c r="W408" s="13">
        <f ca="1">ROUNDDOWN(IF($U408=1,G408,0)+IF($U408=2,N408*R_/$T408,0)+IF($U408=3,G408-(G408-N408)*($S408-R_)/($S408-$T408),0),)</f>
        <v>0</v>
      </c>
      <c r="X408" s="13">
        <f ca="1">ROUNDDOWN(IF($U408=1,H408,0)+IF($U408=2,O408*R_/$T408,0)+IF($U408=3,H408-(H408-O408)*($S408-R_)/($S408-$T408),0),)</f>
        <v>2035</v>
      </c>
      <c r="Y408" s="10">
        <f ca="1">ROUNDDOWN(IF($U408=1,J408,0)+IF($U408=2,Q408*R_/$T408,0)+IF($U408=3,IF(J408-(J408-Q408)*($S408-R_)/($S408-$T408)&gt;J408,J408,J408-(J408-Q408)*($S408-R_)/($S408-$T408)),0),)</f>
        <v>0</v>
      </c>
      <c r="Z408" s="10">
        <f ca="1">ROUNDDOWN(IF($U408=1,L408,0)+IF($U408=2,R408*R_/$T408,0)+IF($U408=3,L408-(L408-R408)*($S408-R_)/($S408-$T408),0),)</f>
        <v>659</v>
      </c>
      <c r="AA408" s="13">
        <f t="shared" ca="1" si="54"/>
        <v>0</v>
      </c>
      <c r="AB408" s="45">
        <f t="shared" ca="1" si="55"/>
        <v>2694</v>
      </c>
    </row>
    <row r="409" spans="1:28" x14ac:dyDescent="0.3">
      <c r="A409" s="13">
        <v>404</v>
      </c>
      <c r="B409" s="13">
        <f t="shared" ca="1" si="57"/>
        <v>0</v>
      </c>
      <c r="C409" s="13">
        <f ca="1">FLOOR(V408+Y408*Лист1!$B$2,1)</f>
        <v>0</v>
      </c>
      <c r="D409" s="12">
        <f t="shared" ca="1" si="56"/>
        <v>0</v>
      </c>
      <c r="E409" s="12">
        <f t="shared" ca="1" si="50"/>
        <v>2694</v>
      </c>
      <c r="F409" s="13">
        <f ca="1">ROUNDDOWN(C409*Лист1!$B$6+RAND(),)</f>
        <v>0</v>
      </c>
      <c r="G409" s="18">
        <f ca="1">ROUNDDOWN(D409*Лист1!$B$6+RAND(),)</f>
        <v>0</v>
      </c>
      <c r="H409" s="18">
        <f ca="1">ROUNDDOWN(E409*Лист1!$B$6+RAND(),)</f>
        <v>2155</v>
      </c>
      <c r="I409" s="13">
        <f ca="1">FLOOR(G409/2*Fert,1)</f>
        <v>0</v>
      </c>
      <c r="J409" s="19">
        <f ca="1">ROUNDDOWN((I409-G409)*Лист1!$B$7+RAND(),)</f>
        <v>0</v>
      </c>
      <c r="K409" s="13">
        <f t="shared" ca="1" si="51"/>
        <v>3232</v>
      </c>
      <c r="L409" s="19">
        <f ca="1">ROUNDDOWN((K409-H409)*Лист1!$B$7+RAND(),)</f>
        <v>754</v>
      </c>
      <c r="M409" s="13">
        <f ca="1">ROUNDDOWN(F409*Лист1!$B$11+RAND(),)</f>
        <v>0</v>
      </c>
      <c r="N409" s="13">
        <f ca="1">ROUNDDOWN(G409*Лист1!$B$10+RAND(),)</f>
        <v>0</v>
      </c>
      <c r="O409" s="13">
        <f ca="1">ROUNDDOWN(H409*Лист1!$B$10+RAND(),)</f>
        <v>1681</v>
      </c>
      <c r="P409" s="24">
        <f ca="1">IFERROR(IF((C_child+assist*F409/J409)&gt;1,1,C_child+assist*F409/J409),0)</f>
        <v>0</v>
      </c>
      <c r="Q409" s="13">
        <f t="shared" ca="1" si="52"/>
        <v>0</v>
      </c>
      <c r="R409" s="13">
        <f ca="1">ROUNDDOWN(L409*Лист1!$B$12+RAND(),)</f>
        <v>377</v>
      </c>
      <c r="S409" s="12">
        <f ca="1">F409*Лист1!$B$8+G409*Лист1!$B$8+J409*Лист1!$B$9+H409*Лист1!$B$8+L409*Лист1!$B$9</f>
        <v>72190</v>
      </c>
      <c r="T409" s="12">
        <f ca="1">M409*Лист1!$B$8+N409*Лист1!$B$8+Q409*Лист1!$B$9+O409*Лист1!$B$8+$R$5*Лист1!$B$9</f>
        <v>51580</v>
      </c>
      <c r="U409" s="12">
        <f t="shared" ca="1" si="53"/>
        <v>3</v>
      </c>
      <c r="V409" s="13">
        <f ca="1">ROUNDDOWN(IF($U409=1,F409,0)+IF($U409=2,M409*R_/$T409,0)+IF($U409=3,F409-(F409-M409)*($S409-R_)/($S409-$T409),0),)</f>
        <v>0</v>
      </c>
      <c r="W409" s="13">
        <f ca="1">ROUNDDOWN(IF($U409=1,G409,0)+IF($U409=2,N409*R_/$T409,0)+IF($U409=3,G409-(G409-N409)*($S409-R_)/($S409-$T409),0),)</f>
        <v>0</v>
      </c>
      <c r="X409" s="13">
        <f ca="1">ROUNDDOWN(IF($U409=1,H409,0)+IF($U409=2,O409*R_/$T409,0)+IF($U409=3,H409-(H409-O409)*($S409-R_)/($S409-$T409),0),)</f>
        <v>2035</v>
      </c>
      <c r="Y409" s="10">
        <f ca="1">ROUNDDOWN(IF($U409=1,J409,0)+IF($U409=2,Q409*R_/$T409,0)+IF($U409=3,IF(J409-(J409-Q409)*($S409-R_)/($S409-$T409)&gt;J409,J409,J409-(J409-Q409)*($S409-R_)/($S409-$T409)),0),)</f>
        <v>0</v>
      </c>
      <c r="Z409" s="10">
        <f ca="1">ROUNDDOWN(IF($U409=1,L409,0)+IF($U409=2,R409*R_/$T409,0)+IF($U409=3,L409-(L409-R409)*($S409-R_)/($S409-$T409),0),)</f>
        <v>659</v>
      </c>
      <c r="AA409" s="13">
        <f t="shared" ca="1" si="54"/>
        <v>0</v>
      </c>
      <c r="AB409" s="45">
        <f t="shared" ca="1" si="55"/>
        <v>2694</v>
      </c>
    </row>
    <row r="410" spans="1:28" x14ac:dyDescent="0.3">
      <c r="A410" s="13">
        <v>405</v>
      </c>
      <c r="B410" s="13">
        <f t="shared" ca="1" si="57"/>
        <v>0</v>
      </c>
      <c r="C410" s="13">
        <f ca="1">FLOOR(V409+Y409*Лист1!$B$2,1)</f>
        <v>0</v>
      </c>
      <c r="D410" s="12">
        <f t="shared" ca="1" si="56"/>
        <v>0</v>
      </c>
      <c r="E410" s="12">
        <f t="shared" ca="1" si="50"/>
        <v>2694</v>
      </c>
      <c r="F410" s="13">
        <f ca="1">ROUNDDOWN(C410*Лист1!$B$6+RAND(),)</f>
        <v>0</v>
      </c>
      <c r="G410" s="18">
        <f ca="1">ROUNDDOWN(D410*Лист1!$B$6+RAND(),)</f>
        <v>0</v>
      </c>
      <c r="H410" s="18">
        <f ca="1">ROUNDDOWN(E410*Лист1!$B$6+RAND(),)</f>
        <v>2155</v>
      </c>
      <c r="I410" s="13">
        <f ca="1">FLOOR(G410/2*Fert,1)</f>
        <v>0</v>
      </c>
      <c r="J410" s="19">
        <f ca="1">ROUNDDOWN((I410-G410)*Лист1!$B$7+RAND(),)</f>
        <v>0</v>
      </c>
      <c r="K410" s="13">
        <f t="shared" ca="1" si="51"/>
        <v>3232</v>
      </c>
      <c r="L410" s="19">
        <f ca="1">ROUNDDOWN((K410-H410)*Лист1!$B$7+RAND(),)</f>
        <v>754</v>
      </c>
      <c r="M410" s="13">
        <f ca="1">ROUNDDOWN(F410*Лист1!$B$11+RAND(),)</f>
        <v>0</v>
      </c>
      <c r="N410" s="13">
        <f ca="1">ROUNDDOWN(G410*Лист1!$B$10+RAND(),)</f>
        <v>0</v>
      </c>
      <c r="O410" s="13">
        <f ca="1">ROUNDDOWN(H410*Лист1!$B$10+RAND(),)</f>
        <v>1681</v>
      </c>
      <c r="P410" s="24">
        <f ca="1">IFERROR(IF((C_child+assist*F410/J410)&gt;1,1,C_child+assist*F410/J410),0)</f>
        <v>0</v>
      </c>
      <c r="Q410" s="13">
        <f t="shared" ca="1" si="52"/>
        <v>0</v>
      </c>
      <c r="R410" s="13">
        <f ca="1">ROUNDDOWN(L410*Лист1!$B$12+RAND(),)</f>
        <v>377</v>
      </c>
      <c r="S410" s="12">
        <f ca="1">F410*Лист1!$B$8+G410*Лист1!$B$8+J410*Лист1!$B$9+H410*Лист1!$B$8+L410*Лист1!$B$9</f>
        <v>72190</v>
      </c>
      <c r="T410" s="12">
        <f ca="1">M410*Лист1!$B$8+N410*Лист1!$B$8+Q410*Лист1!$B$9+O410*Лист1!$B$8+$R$5*Лист1!$B$9</f>
        <v>51580</v>
      </c>
      <c r="U410" s="12">
        <f t="shared" ca="1" si="53"/>
        <v>3</v>
      </c>
      <c r="V410" s="13">
        <f ca="1">ROUNDDOWN(IF($U410=1,F410,0)+IF($U410=2,M410*R_/$T410,0)+IF($U410=3,F410-(F410-M410)*($S410-R_)/($S410-$T410),0),)</f>
        <v>0</v>
      </c>
      <c r="W410" s="13">
        <f ca="1">ROUNDDOWN(IF($U410=1,G410,0)+IF($U410=2,N410*R_/$T410,0)+IF($U410=3,G410-(G410-N410)*($S410-R_)/($S410-$T410),0),)</f>
        <v>0</v>
      </c>
      <c r="X410" s="13">
        <f ca="1">ROUNDDOWN(IF($U410=1,H410,0)+IF($U410=2,O410*R_/$T410,0)+IF($U410=3,H410-(H410-O410)*($S410-R_)/($S410-$T410),0),)</f>
        <v>2035</v>
      </c>
      <c r="Y410" s="10">
        <f ca="1">ROUNDDOWN(IF($U410=1,J410,0)+IF($U410=2,Q410*R_/$T410,0)+IF($U410=3,IF(J410-(J410-Q410)*($S410-R_)/($S410-$T410)&gt;J410,J410,J410-(J410-Q410)*($S410-R_)/($S410-$T410)),0),)</f>
        <v>0</v>
      </c>
      <c r="Z410" s="10">
        <f ca="1">ROUNDDOWN(IF($U410=1,L410,0)+IF($U410=2,R410*R_/$T410,0)+IF($U410=3,L410-(L410-R410)*($S410-R_)/($S410-$T410),0),)</f>
        <v>659</v>
      </c>
      <c r="AA410" s="13">
        <f t="shared" ca="1" si="54"/>
        <v>0</v>
      </c>
      <c r="AB410" s="45">
        <f t="shared" ca="1" si="55"/>
        <v>2694</v>
      </c>
    </row>
    <row r="411" spans="1:28" x14ac:dyDescent="0.3">
      <c r="A411" s="13">
        <v>406</v>
      </c>
      <c r="B411" s="13">
        <f t="shared" ca="1" si="57"/>
        <v>0</v>
      </c>
      <c r="C411" s="13">
        <f ca="1">FLOOR(V410+Y410*Лист1!$B$2,1)</f>
        <v>0</v>
      </c>
      <c r="D411" s="12">
        <f t="shared" ca="1" si="56"/>
        <v>0</v>
      </c>
      <c r="E411" s="12">
        <f t="shared" ca="1" si="50"/>
        <v>2694</v>
      </c>
      <c r="F411" s="13">
        <f ca="1">ROUNDDOWN(C411*Лист1!$B$6+RAND(),)</f>
        <v>0</v>
      </c>
      <c r="G411" s="18">
        <f ca="1">ROUNDDOWN(D411*Лист1!$B$6+RAND(),)</f>
        <v>0</v>
      </c>
      <c r="H411" s="18">
        <f ca="1">ROUNDDOWN(E411*Лист1!$B$6+RAND(),)</f>
        <v>2156</v>
      </c>
      <c r="I411" s="13">
        <f ca="1">FLOOR(G411/2*Fert,1)</f>
        <v>0</v>
      </c>
      <c r="J411" s="19">
        <f ca="1">ROUNDDOWN((I411-G411)*Лист1!$B$7+RAND(),)</f>
        <v>0</v>
      </c>
      <c r="K411" s="13">
        <f t="shared" ca="1" si="51"/>
        <v>3234</v>
      </c>
      <c r="L411" s="19">
        <f ca="1">ROUNDDOWN((K411-H411)*Лист1!$B$7+RAND(),)</f>
        <v>754</v>
      </c>
      <c r="M411" s="13">
        <f ca="1">ROUNDDOWN(F411*Лист1!$B$11+RAND(),)</f>
        <v>0</v>
      </c>
      <c r="N411" s="13">
        <f ca="1">ROUNDDOWN(G411*Лист1!$B$10+RAND(),)</f>
        <v>0</v>
      </c>
      <c r="O411" s="13">
        <f ca="1">ROUNDDOWN(H411*Лист1!$B$10+RAND(),)</f>
        <v>1681</v>
      </c>
      <c r="P411" s="24">
        <f ca="1">IFERROR(IF((C_child+assist*F411/J411)&gt;1,1,C_child+assist*F411/J411),0)</f>
        <v>0</v>
      </c>
      <c r="Q411" s="13">
        <f t="shared" ca="1" si="52"/>
        <v>0</v>
      </c>
      <c r="R411" s="13">
        <f ca="1">ROUNDDOWN(L411*Лист1!$B$12+RAND(),)</f>
        <v>377</v>
      </c>
      <c r="S411" s="12">
        <f ca="1">F411*Лист1!$B$8+G411*Лист1!$B$8+J411*Лист1!$B$9+H411*Лист1!$B$8+L411*Лист1!$B$9</f>
        <v>72220</v>
      </c>
      <c r="T411" s="12">
        <f ca="1">M411*Лист1!$B$8+N411*Лист1!$B$8+Q411*Лист1!$B$9+O411*Лист1!$B$8+$R$5*Лист1!$B$9</f>
        <v>51580</v>
      </c>
      <c r="U411" s="12">
        <f t="shared" ca="1" si="53"/>
        <v>3</v>
      </c>
      <c r="V411" s="13">
        <f ca="1">ROUNDDOWN(IF($U411=1,F411,0)+IF($U411=2,M411*R_/$T411,0)+IF($U411=3,F411-(F411-M411)*($S411-R_)/($S411-$T411),0),)</f>
        <v>0</v>
      </c>
      <c r="W411" s="13">
        <f ca="1">ROUNDDOWN(IF($U411=1,G411,0)+IF($U411=2,N411*R_/$T411,0)+IF($U411=3,G411-(G411-N411)*($S411-R_)/($S411-$T411),0),)</f>
        <v>0</v>
      </c>
      <c r="X411" s="13">
        <f ca="1">ROUNDDOWN(IF($U411=1,H411,0)+IF($U411=2,O411*R_/$T411,0)+IF($U411=3,H411-(H411-O411)*($S411-R_)/($S411-$T411),0),)</f>
        <v>2035</v>
      </c>
      <c r="Y411" s="10">
        <f ca="1">ROUNDDOWN(IF($U411=1,J411,0)+IF($U411=2,Q411*R_/$T411,0)+IF($U411=3,IF(J411-(J411-Q411)*($S411-R_)/($S411-$T411)&gt;J411,J411,J411-(J411-Q411)*($S411-R_)/($S411-$T411)),0),)</f>
        <v>0</v>
      </c>
      <c r="Z411" s="10">
        <f ca="1">ROUNDDOWN(IF($U411=1,L411,0)+IF($U411=2,R411*R_/$T411,0)+IF($U411=3,L411-(L411-R411)*($S411-R_)/($S411-$T411),0),)</f>
        <v>658</v>
      </c>
      <c r="AA411" s="13">
        <f t="shared" ca="1" si="54"/>
        <v>0</v>
      </c>
      <c r="AB411" s="45">
        <f t="shared" ca="1" si="55"/>
        <v>2693</v>
      </c>
    </row>
    <row r="412" spans="1:28" x14ac:dyDescent="0.3">
      <c r="A412" s="13">
        <v>407</v>
      </c>
      <c r="B412" s="13">
        <f t="shared" ca="1" si="57"/>
        <v>0</v>
      </c>
      <c r="C412" s="13">
        <f ca="1">FLOOR(V411+Y411*Лист1!$B$2,1)</f>
        <v>0</v>
      </c>
      <c r="D412" s="12">
        <f t="shared" ca="1" si="56"/>
        <v>0</v>
      </c>
      <c r="E412" s="12">
        <f t="shared" ca="1" si="50"/>
        <v>2693</v>
      </c>
      <c r="F412" s="13">
        <f ca="1">ROUNDDOWN(C412*Лист1!$B$6+RAND(),)</f>
        <v>0</v>
      </c>
      <c r="G412" s="18">
        <f ca="1">ROUNDDOWN(D412*Лист1!$B$6+RAND(),)</f>
        <v>0</v>
      </c>
      <c r="H412" s="18">
        <f ca="1">ROUNDDOWN(E412*Лист1!$B$6+RAND(),)</f>
        <v>2154</v>
      </c>
      <c r="I412" s="13">
        <f ca="1">FLOOR(G412/2*Fert,1)</f>
        <v>0</v>
      </c>
      <c r="J412" s="19">
        <f ca="1">ROUNDDOWN((I412-G412)*Лист1!$B$7+RAND(),)</f>
        <v>0</v>
      </c>
      <c r="K412" s="13">
        <f t="shared" ca="1" si="51"/>
        <v>3231</v>
      </c>
      <c r="L412" s="19">
        <f ca="1">ROUNDDOWN((K412-H412)*Лист1!$B$7+RAND(),)</f>
        <v>754</v>
      </c>
      <c r="M412" s="13">
        <f ca="1">ROUNDDOWN(F412*Лист1!$B$11+RAND(),)</f>
        <v>0</v>
      </c>
      <c r="N412" s="13">
        <f ca="1">ROUNDDOWN(G412*Лист1!$B$10+RAND(),)</f>
        <v>0</v>
      </c>
      <c r="O412" s="13">
        <f ca="1">ROUNDDOWN(H412*Лист1!$B$10+RAND(),)</f>
        <v>1681</v>
      </c>
      <c r="P412" s="24">
        <f ca="1">IFERROR(IF((C_child+assist*F412/J412)&gt;1,1,C_child+assist*F412/J412),0)</f>
        <v>0</v>
      </c>
      <c r="Q412" s="13">
        <f t="shared" ca="1" si="52"/>
        <v>0</v>
      </c>
      <c r="R412" s="13">
        <f ca="1">ROUNDDOWN(L412*Лист1!$B$12+RAND(),)</f>
        <v>377</v>
      </c>
      <c r="S412" s="12">
        <f ca="1">F412*Лист1!$B$8+G412*Лист1!$B$8+J412*Лист1!$B$9+H412*Лист1!$B$8+L412*Лист1!$B$9</f>
        <v>72160</v>
      </c>
      <c r="T412" s="12">
        <f ca="1">M412*Лист1!$B$8+N412*Лист1!$B$8+Q412*Лист1!$B$9+O412*Лист1!$B$8+$R$5*Лист1!$B$9</f>
        <v>51580</v>
      </c>
      <c r="U412" s="12">
        <f t="shared" ca="1" si="53"/>
        <v>3</v>
      </c>
      <c r="V412" s="13">
        <f ca="1">ROUNDDOWN(IF($U412=1,F412,0)+IF($U412=2,M412*R_/$T412,0)+IF($U412=3,F412-(F412-M412)*($S412-R_)/($S412-$T412),0),)</f>
        <v>0</v>
      </c>
      <c r="W412" s="13">
        <f ca="1">ROUNDDOWN(IF($U412=1,G412,0)+IF($U412=2,N412*R_/$T412,0)+IF($U412=3,G412-(G412-N412)*($S412-R_)/($S412-$T412),0),)</f>
        <v>0</v>
      </c>
      <c r="X412" s="13">
        <f ca="1">ROUNDDOWN(IF($U412=1,H412,0)+IF($U412=2,O412*R_/$T412,0)+IF($U412=3,H412-(H412-O412)*($S412-R_)/($S412-$T412),0),)</f>
        <v>2035</v>
      </c>
      <c r="Y412" s="10">
        <f ca="1">ROUNDDOWN(IF($U412=1,J412,0)+IF($U412=2,Q412*R_/$T412,0)+IF($U412=3,IF(J412-(J412-Q412)*($S412-R_)/($S412-$T412)&gt;J412,J412,J412-(J412-Q412)*($S412-R_)/($S412-$T412)),0),)</f>
        <v>0</v>
      </c>
      <c r="Z412" s="10">
        <f ca="1">ROUNDDOWN(IF($U412=1,L412,0)+IF($U412=2,R412*R_/$T412,0)+IF($U412=3,L412-(L412-R412)*($S412-R_)/($S412-$T412),0),)</f>
        <v>659</v>
      </c>
      <c r="AA412" s="13">
        <f t="shared" ca="1" si="54"/>
        <v>0</v>
      </c>
      <c r="AB412" s="45">
        <f t="shared" ca="1" si="55"/>
        <v>2694</v>
      </c>
    </row>
    <row r="413" spans="1:28" x14ac:dyDescent="0.3">
      <c r="A413" s="13">
        <v>408</v>
      </c>
      <c r="B413" s="13">
        <f t="shared" ca="1" si="57"/>
        <v>0</v>
      </c>
      <c r="C413" s="13">
        <f ca="1">FLOOR(V412+Y412*Лист1!$B$2,1)</f>
        <v>0</v>
      </c>
      <c r="D413" s="12">
        <f t="shared" ca="1" si="56"/>
        <v>0</v>
      </c>
      <c r="E413" s="12">
        <f t="shared" ca="1" si="50"/>
        <v>2694</v>
      </c>
      <c r="F413" s="13">
        <f ca="1">ROUNDDOWN(C413*Лист1!$B$6+RAND(),)</f>
        <v>0</v>
      </c>
      <c r="G413" s="18">
        <f ca="1">ROUNDDOWN(D413*Лист1!$B$6+RAND(),)</f>
        <v>0</v>
      </c>
      <c r="H413" s="18">
        <f ca="1">ROUNDDOWN(E413*Лист1!$B$6+RAND(),)</f>
        <v>2155</v>
      </c>
      <c r="I413" s="13">
        <f ca="1">FLOOR(G413/2*Fert,1)</f>
        <v>0</v>
      </c>
      <c r="J413" s="19">
        <f ca="1">ROUNDDOWN((I413-G413)*Лист1!$B$7+RAND(),)</f>
        <v>0</v>
      </c>
      <c r="K413" s="13">
        <f t="shared" ca="1" si="51"/>
        <v>3232</v>
      </c>
      <c r="L413" s="19">
        <f ca="1">ROUNDDOWN((K413-H413)*Лист1!$B$7+RAND(),)</f>
        <v>754</v>
      </c>
      <c r="M413" s="13">
        <f ca="1">ROUNDDOWN(F413*Лист1!$B$11+RAND(),)</f>
        <v>0</v>
      </c>
      <c r="N413" s="13">
        <f ca="1">ROUNDDOWN(G413*Лист1!$B$10+RAND(),)</f>
        <v>0</v>
      </c>
      <c r="O413" s="13">
        <f ca="1">ROUNDDOWN(H413*Лист1!$B$10+RAND(),)</f>
        <v>1681</v>
      </c>
      <c r="P413" s="24">
        <f ca="1">IFERROR(IF((C_child+assist*F413/J413)&gt;1,1,C_child+assist*F413/J413),0)</f>
        <v>0</v>
      </c>
      <c r="Q413" s="13">
        <f t="shared" ca="1" si="52"/>
        <v>0</v>
      </c>
      <c r="R413" s="13">
        <f ca="1">ROUNDDOWN(L413*Лист1!$B$12+RAND(),)</f>
        <v>377</v>
      </c>
      <c r="S413" s="12">
        <f ca="1">F413*Лист1!$B$8+G413*Лист1!$B$8+J413*Лист1!$B$9+H413*Лист1!$B$8+L413*Лист1!$B$9</f>
        <v>72190</v>
      </c>
      <c r="T413" s="12">
        <f ca="1">M413*Лист1!$B$8+N413*Лист1!$B$8+Q413*Лист1!$B$9+O413*Лист1!$B$8+$R$5*Лист1!$B$9</f>
        <v>51580</v>
      </c>
      <c r="U413" s="12">
        <f t="shared" ca="1" si="53"/>
        <v>3</v>
      </c>
      <c r="V413" s="13">
        <f ca="1">ROUNDDOWN(IF($U413=1,F413,0)+IF($U413=2,M413*R_/$T413,0)+IF($U413=3,F413-(F413-M413)*($S413-R_)/($S413-$T413),0),)</f>
        <v>0</v>
      </c>
      <c r="W413" s="13">
        <f ca="1">ROUNDDOWN(IF($U413=1,G413,0)+IF($U413=2,N413*R_/$T413,0)+IF($U413=3,G413-(G413-N413)*($S413-R_)/($S413-$T413),0),)</f>
        <v>0</v>
      </c>
      <c r="X413" s="13">
        <f ca="1">ROUNDDOWN(IF($U413=1,H413,0)+IF($U413=2,O413*R_/$T413,0)+IF($U413=3,H413-(H413-O413)*($S413-R_)/($S413-$T413),0),)</f>
        <v>2035</v>
      </c>
      <c r="Y413" s="10">
        <f ca="1">ROUNDDOWN(IF($U413=1,J413,0)+IF($U413=2,Q413*R_/$T413,0)+IF($U413=3,IF(J413-(J413-Q413)*($S413-R_)/($S413-$T413)&gt;J413,J413,J413-(J413-Q413)*($S413-R_)/($S413-$T413)),0),)</f>
        <v>0</v>
      </c>
      <c r="Z413" s="10">
        <f ca="1">ROUNDDOWN(IF($U413=1,L413,0)+IF($U413=2,R413*R_/$T413,0)+IF($U413=3,L413-(L413-R413)*($S413-R_)/($S413-$T413),0),)</f>
        <v>659</v>
      </c>
      <c r="AA413" s="13">
        <f t="shared" ca="1" si="54"/>
        <v>0</v>
      </c>
      <c r="AB413" s="45">
        <f t="shared" ca="1" si="55"/>
        <v>2694</v>
      </c>
    </row>
    <row r="414" spans="1:28" x14ac:dyDescent="0.3">
      <c r="A414" s="13">
        <v>409</v>
      </c>
      <c r="B414" s="13">
        <f t="shared" ca="1" si="57"/>
        <v>0</v>
      </c>
      <c r="C414" s="13">
        <f ca="1">FLOOR(V413+Y413*Лист1!$B$2,1)</f>
        <v>0</v>
      </c>
      <c r="D414" s="12">
        <f t="shared" ca="1" si="56"/>
        <v>0</v>
      </c>
      <c r="E414" s="12">
        <f t="shared" ca="1" si="50"/>
        <v>2694</v>
      </c>
      <c r="F414" s="13">
        <f ca="1">ROUNDDOWN(C414*Лист1!$B$6+RAND(),)</f>
        <v>0</v>
      </c>
      <c r="G414" s="18">
        <f ca="1">ROUNDDOWN(D414*Лист1!$B$6+RAND(),)</f>
        <v>0</v>
      </c>
      <c r="H414" s="18">
        <f ca="1">ROUNDDOWN(E414*Лист1!$B$6+RAND(),)</f>
        <v>2156</v>
      </c>
      <c r="I414" s="13">
        <f ca="1">FLOOR(G414/2*Fert,1)</f>
        <v>0</v>
      </c>
      <c r="J414" s="19">
        <f ca="1">ROUNDDOWN((I414-G414)*Лист1!$B$7+RAND(),)</f>
        <v>0</v>
      </c>
      <c r="K414" s="13">
        <f t="shared" ca="1" si="51"/>
        <v>3234</v>
      </c>
      <c r="L414" s="19">
        <f ca="1">ROUNDDOWN((K414-H414)*Лист1!$B$7+RAND(),)</f>
        <v>754</v>
      </c>
      <c r="M414" s="13">
        <f ca="1">ROUNDDOWN(F414*Лист1!$B$11+RAND(),)</f>
        <v>0</v>
      </c>
      <c r="N414" s="13">
        <f ca="1">ROUNDDOWN(G414*Лист1!$B$10+RAND(),)</f>
        <v>0</v>
      </c>
      <c r="O414" s="13">
        <f ca="1">ROUNDDOWN(H414*Лист1!$B$10+RAND(),)</f>
        <v>1682</v>
      </c>
      <c r="P414" s="24">
        <f ca="1">IFERROR(IF((C_child+assist*F414/J414)&gt;1,1,C_child+assist*F414/J414),0)</f>
        <v>0</v>
      </c>
      <c r="Q414" s="13">
        <f t="shared" ca="1" si="52"/>
        <v>0</v>
      </c>
      <c r="R414" s="13">
        <f ca="1">ROUNDDOWN(L414*Лист1!$B$12+RAND(),)</f>
        <v>377</v>
      </c>
      <c r="S414" s="12">
        <f ca="1">F414*Лист1!$B$8+G414*Лист1!$B$8+J414*Лист1!$B$9+H414*Лист1!$B$8+L414*Лист1!$B$9</f>
        <v>72220</v>
      </c>
      <c r="T414" s="12">
        <f ca="1">M414*Лист1!$B$8+N414*Лист1!$B$8+Q414*Лист1!$B$9+O414*Лист1!$B$8+$R$5*Лист1!$B$9</f>
        <v>51610</v>
      </c>
      <c r="U414" s="12">
        <f t="shared" ca="1" si="53"/>
        <v>3</v>
      </c>
      <c r="V414" s="13">
        <f ca="1">ROUNDDOWN(IF($U414=1,F414,0)+IF($U414=2,M414*R_/$T414,0)+IF($U414=3,F414-(F414-M414)*($S414-R_)/($S414-$T414),0),)</f>
        <v>0</v>
      </c>
      <c r="W414" s="13">
        <f ca="1">ROUNDDOWN(IF($U414=1,G414,0)+IF($U414=2,N414*R_/$T414,0)+IF($U414=3,G414-(G414-N414)*($S414-R_)/($S414-$T414),0),)</f>
        <v>0</v>
      </c>
      <c r="X414" s="13">
        <f ca="1">ROUNDDOWN(IF($U414=1,H414,0)+IF($U414=2,O414*R_/$T414,0)+IF($U414=3,H414-(H414-O414)*($S414-R_)/($S414-$T414),0),)</f>
        <v>2035</v>
      </c>
      <c r="Y414" s="10">
        <f ca="1">ROUNDDOWN(IF($U414=1,J414,0)+IF($U414=2,Q414*R_/$T414,0)+IF($U414=3,IF(J414-(J414-Q414)*($S414-R_)/($S414-$T414)&gt;J414,J414,J414-(J414-Q414)*($S414-R_)/($S414-$T414)),0),)</f>
        <v>0</v>
      </c>
      <c r="Z414" s="10">
        <f ca="1">ROUNDDOWN(IF($U414=1,L414,0)+IF($U414=2,R414*R_/$T414,0)+IF($U414=3,L414-(L414-R414)*($S414-R_)/($S414-$T414),0),)</f>
        <v>658</v>
      </c>
      <c r="AA414" s="13">
        <f t="shared" ca="1" si="54"/>
        <v>0</v>
      </c>
      <c r="AB414" s="45">
        <f t="shared" ca="1" si="55"/>
        <v>2693</v>
      </c>
    </row>
    <row r="415" spans="1:28" x14ac:dyDescent="0.3">
      <c r="A415" s="13">
        <v>410</v>
      </c>
      <c r="B415" s="13">
        <f t="shared" ca="1" si="57"/>
        <v>0</v>
      </c>
      <c r="C415" s="13">
        <f ca="1">FLOOR(V414+Y414*Лист1!$B$2,1)</f>
        <v>0</v>
      </c>
      <c r="D415" s="12">
        <f t="shared" ca="1" si="56"/>
        <v>0</v>
      </c>
      <c r="E415" s="12">
        <f t="shared" ca="1" si="50"/>
        <v>2693</v>
      </c>
      <c r="F415" s="13">
        <f ca="1">ROUNDDOWN(C415*Лист1!$B$6+RAND(),)</f>
        <v>0</v>
      </c>
      <c r="G415" s="18">
        <f ca="1">ROUNDDOWN(D415*Лист1!$B$6+RAND(),)</f>
        <v>0</v>
      </c>
      <c r="H415" s="18">
        <f ca="1">ROUNDDOWN(E415*Лист1!$B$6+RAND(),)</f>
        <v>2154</v>
      </c>
      <c r="I415" s="13">
        <f ca="1">FLOOR(G415/2*Fert,1)</f>
        <v>0</v>
      </c>
      <c r="J415" s="19">
        <f ca="1">ROUNDDOWN((I415-G415)*Лист1!$B$7+RAND(),)</f>
        <v>0</v>
      </c>
      <c r="K415" s="13">
        <f t="shared" ca="1" si="51"/>
        <v>3231</v>
      </c>
      <c r="L415" s="19">
        <f ca="1">ROUNDDOWN((K415-H415)*Лист1!$B$7+RAND(),)</f>
        <v>754</v>
      </c>
      <c r="M415" s="13">
        <f ca="1">ROUNDDOWN(F415*Лист1!$B$11+RAND(),)</f>
        <v>0</v>
      </c>
      <c r="N415" s="13">
        <f ca="1">ROUNDDOWN(G415*Лист1!$B$10+RAND(),)</f>
        <v>0</v>
      </c>
      <c r="O415" s="13">
        <f ca="1">ROUNDDOWN(H415*Лист1!$B$10+RAND(),)</f>
        <v>1680</v>
      </c>
      <c r="P415" s="24">
        <f ca="1">IFERROR(IF((C_child+assist*F415/J415)&gt;1,1,C_child+assist*F415/J415),0)</f>
        <v>0</v>
      </c>
      <c r="Q415" s="13">
        <f t="shared" ca="1" si="52"/>
        <v>0</v>
      </c>
      <c r="R415" s="13">
        <f ca="1">ROUNDDOWN(L415*Лист1!$B$12+RAND(),)</f>
        <v>377</v>
      </c>
      <c r="S415" s="12">
        <f ca="1">F415*Лист1!$B$8+G415*Лист1!$B$8+J415*Лист1!$B$9+H415*Лист1!$B$8+L415*Лист1!$B$9</f>
        <v>72160</v>
      </c>
      <c r="T415" s="12">
        <f ca="1">M415*Лист1!$B$8+N415*Лист1!$B$8+Q415*Лист1!$B$9+O415*Лист1!$B$8+$R$5*Лист1!$B$9</f>
        <v>51550</v>
      </c>
      <c r="U415" s="12">
        <f t="shared" ca="1" si="53"/>
        <v>3</v>
      </c>
      <c r="V415" s="13">
        <f ca="1">ROUNDDOWN(IF($U415=1,F415,0)+IF($U415=2,M415*R_/$T415,0)+IF($U415=3,F415-(F415-M415)*($S415-R_)/($S415-$T415),0),)</f>
        <v>0</v>
      </c>
      <c r="W415" s="13">
        <f ca="1">ROUNDDOWN(IF($U415=1,G415,0)+IF($U415=2,N415*R_/$T415,0)+IF($U415=3,G415-(G415-N415)*($S415-R_)/($S415-$T415),0),)</f>
        <v>0</v>
      </c>
      <c r="X415" s="13">
        <f ca="1">ROUNDDOWN(IF($U415=1,H415,0)+IF($U415=2,O415*R_/$T415,0)+IF($U415=3,H415-(H415-O415)*($S415-R_)/($S415-$T415),0),)</f>
        <v>2035</v>
      </c>
      <c r="Y415" s="10">
        <f ca="1">ROUNDDOWN(IF($U415=1,J415,0)+IF($U415=2,Q415*R_/$T415,0)+IF($U415=3,IF(J415-(J415-Q415)*($S415-R_)/($S415-$T415)&gt;J415,J415,J415-(J415-Q415)*($S415-R_)/($S415-$T415)),0),)</f>
        <v>0</v>
      </c>
      <c r="Z415" s="10">
        <f ca="1">ROUNDDOWN(IF($U415=1,L415,0)+IF($U415=2,R415*R_/$T415,0)+IF($U415=3,L415-(L415-R415)*($S415-R_)/($S415-$T415),0),)</f>
        <v>659</v>
      </c>
      <c r="AA415" s="13">
        <f t="shared" ca="1" si="54"/>
        <v>0</v>
      </c>
      <c r="AB415" s="45">
        <f t="shared" ca="1" si="55"/>
        <v>2694</v>
      </c>
    </row>
    <row r="416" spans="1:28" x14ac:dyDescent="0.3">
      <c r="A416" s="13">
        <v>411</v>
      </c>
      <c r="B416" s="13">
        <f t="shared" ca="1" si="57"/>
        <v>0</v>
      </c>
      <c r="C416" s="13">
        <f ca="1">FLOOR(V415+Y415*Лист1!$B$2,1)</f>
        <v>0</v>
      </c>
      <c r="D416" s="12">
        <f t="shared" ca="1" si="56"/>
        <v>0</v>
      </c>
      <c r="E416" s="12">
        <f t="shared" ca="1" si="50"/>
        <v>2694</v>
      </c>
      <c r="F416" s="13">
        <f ca="1">ROUNDDOWN(C416*Лист1!$B$6+RAND(),)</f>
        <v>0</v>
      </c>
      <c r="G416" s="18">
        <f ca="1">ROUNDDOWN(D416*Лист1!$B$6+RAND(),)</f>
        <v>0</v>
      </c>
      <c r="H416" s="18">
        <f ca="1">ROUNDDOWN(E416*Лист1!$B$6+RAND(),)</f>
        <v>2155</v>
      </c>
      <c r="I416" s="13">
        <f ca="1">FLOOR(G416/2*Fert,1)</f>
        <v>0</v>
      </c>
      <c r="J416" s="19">
        <f ca="1">ROUNDDOWN((I416-G416)*Лист1!$B$7+RAND(),)</f>
        <v>0</v>
      </c>
      <c r="K416" s="13">
        <f t="shared" ca="1" si="51"/>
        <v>3232</v>
      </c>
      <c r="L416" s="19">
        <f ca="1">ROUNDDOWN((K416-H416)*Лист1!$B$7+RAND(),)</f>
        <v>754</v>
      </c>
      <c r="M416" s="13">
        <f ca="1">ROUNDDOWN(F416*Лист1!$B$11+RAND(),)</f>
        <v>0</v>
      </c>
      <c r="N416" s="13">
        <f ca="1">ROUNDDOWN(G416*Лист1!$B$10+RAND(),)</f>
        <v>0</v>
      </c>
      <c r="O416" s="13">
        <f ca="1">ROUNDDOWN(H416*Лист1!$B$10+RAND(),)</f>
        <v>1681</v>
      </c>
      <c r="P416" s="24">
        <f ca="1">IFERROR(IF((C_child+assist*F416/J416)&gt;1,1,C_child+assist*F416/J416),0)</f>
        <v>0</v>
      </c>
      <c r="Q416" s="13">
        <f t="shared" ca="1" si="52"/>
        <v>0</v>
      </c>
      <c r="R416" s="13">
        <f ca="1">ROUNDDOWN(L416*Лист1!$B$12+RAND(),)</f>
        <v>377</v>
      </c>
      <c r="S416" s="12">
        <f ca="1">F416*Лист1!$B$8+G416*Лист1!$B$8+J416*Лист1!$B$9+H416*Лист1!$B$8+L416*Лист1!$B$9</f>
        <v>72190</v>
      </c>
      <c r="T416" s="12">
        <f ca="1">M416*Лист1!$B$8+N416*Лист1!$B$8+Q416*Лист1!$B$9+O416*Лист1!$B$8+$R$5*Лист1!$B$9</f>
        <v>51580</v>
      </c>
      <c r="U416" s="12">
        <f t="shared" ca="1" si="53"/>
        <v>3</v>
      </c>
      <c r="V416" s="13">
        <f ca="1">ROUNDDOWN(IF($U416=1,F416,0)+IF($U416=2,M416*R_/$T416,0)+IF($U416=3,F416-(F416-M416)*($S416-R_)/($S416-$T416),0),)</f>
        <v>0</v>
      </c>
      <c r="W416" s="13">
        <f ca="1">ROUNDDOWN(IF($U416=1,G416,0)+IF($U416=2,N416*R_/$T416,0)+IF($U416=3,G416-(G416-N416)*($S416-R_)/($S416-$T416),0),)</f>
        <v>0</v>
      </c>
      <c r="X416" s="13">
        <f ca="1">ROUNDDOWN(IF($U416=1,H416,0)+IF($U416=2,O416*R_/$T416,0)+IF($U416=3,H416-(H416-O416)*($S416-R_)/($S416-$T416),0),)</f>
        <v>2035</v>
      </c>
      <c r="Y416" s="10">
        <f ca="1">ROUNDDOWN(IF($U416=1,J416,0)+IF($U416=2,Q416*R_/$T416,0)+IF($U416=3,IF(J416-(J416-Q416)*($S416-R_)/($S416-$T416)&gt;J416,J416,J416-(J416-Q416)*($S416-R_)/($S416-$T416)),0),)</f>
        <v>0</v>
      </c>
      <c r="Z416" s="10">
        <f ca="1">ROUNDDOWN(IF($U416=1,L416,0)+IF($U416=2,R416*R_/$T416,0)+IF($U416=3,L416-(L416-R416)*($S416-R_)/($S416-$T416),0),)</f>
        <v>659</v>
      </c>
      <c r="AA416" s="13">
        <f t="shared" ca="1" si="54"/>
        <v>0</v>
      </c>
      <c r="AB416" s="45">
        <f t="shared" ca="1" si="55"/>
        <v>2694</v>
      </c>
    </row>
    <row r="417" spans="1:28" x14ac:dyDescent="0.3">
      <c r="A417" s="13">
        <v>412</v>
      </c>
      <c r="B417" s="13">
        <f t="shared" ca="1" si="57"/>
        <v>0</v>
      </c>
      <c r="C417" s="13">
        <f ca="1">FLOOR(V416+Y416*Лист1!$B$2,1)</f>
        <v>0</v>
      </c>
      <c r="D417" s="12">
        <f t="shared" ca="1" si="56"/>
        <v>0</v>
      </c>
      <c r="E417" s="12">
        <f t="shared" ca="1" si="50"/>
        <v>2694</v>
      </c>
      <c r="F417" s="13">
        <f ca="1">ROUNDDOWN(C417*Лист1!$B$6+RAND(),)</f>
        <v>0</v>
      </c>
      <c r="G417" s="18">
        <f ca="1">ROUNDDOWN(D417*Лист1!$B$6+RAND(),)</f>
        <v>0</v>
      </c>
      <c r="H417" s="18">
        <f ca="1">ROUNDDOWN(E417*Лист1!$B$6+RAND(),)</f>
        <v>2155</v>
      </c>
      <c r="I417" s="13">
        <f ca="1">FLOOR(G417/2*Fert,1)</f>
        <v>0</v>
      </c>
      <c r="J417" s="19">
        <f ca="1">ROUNDDOWN((I417-G417)*Лист1!$B$7+RAND(),)</f>
        <v>0</v>
      </c>
      <c r="K417" s="13">
        <f t="shared" ca="1" si="51"/>
        <v>3232</v>
      </c>
      <c r="L417" s="19">
        <f ca="1">ROUNDDOWN((K417-H417)*Лист1!$B$7+RAND(),)</f>
        <v>754</v>
      </c>
      <c r="M417" s="13">
        <f ca="1">ROUNDDOWN(F417*Лист1!$B$11+RAND(),)</f>
        <v>0</v>
      </c>
      <c r="N417" s="13">
        <f ca="1">ROUNDDOWN(G417*Лист1!$B$10+RAND(),)</f>
        <v>0</v>
      </c>
      <c r="O417" s="13">
        <f ca="1">ROUNDDOWN(H417*Лист1!$B$10+RAND(),)</f>
        <v>1680</v>
      </c>
      <c r="P417" s="24">
        <f ca="1">IFERROR(IF((C_child+assist*F417/J417)&gt;1,1,C_child+assist*F417/J417),0)</f>
        <v>0</v>
      </c>
      <c r="Q417" s="13">
        <f t="shared" ca="1" si="52"/>
        <v>0</v>
      </c>
      <c r="R417" s="13">
        <f ca="1">ROUNDDOWN(L417*Лист1!$B$12+RAND(),)</f>
        <v>377</v>
      </c>
      <c r="S417" s="12">
        <f ca="1">F417*Лист1!$B$8+G417*Лист1!$B$8+J417*Лист1!$B$9+H417*Лист1!$B$8+L417*Лист1!$B$9</f>
        <v>72190</v>
      </c>
      <c r="T417" s="12">
        <f ca="1">M417*Лист1!$B$8+N417*Лист1!$B$8+Q417*Лист1!$B$9+O417*Лист1!$B$8+$R$5*Лист1!$B$9</f>
        <v>51550</v>
      </c>
      <c r="U417" s="12">
        <f t="shared" ca="1" si="53"/>
        <v>3</v>
      </c>
      <c r="V417" s="13">
        <f ca="1">ROUNDDOWN(IF($U417=1,F417,0)+IF($U417=2,M417*R_/$T417,0)+IF($U417=3,F417-(F417-M417)*($S417-R_)/($S417-$T417),0),)</f>
        <v>0</v>
      </c>
      <c r="W417" s="13">
        <f ca="1">ROUNDDOWN(IF($U417=1,G417,0)+IF($U417=2,N417*R_/$T417,0)+IF($U417=3,G417-(G417-N417)*($S417-R_)/($S417-$T417),0),)</f>
        <v>0</v>
      </c>
      <c r="X417" s="13">
        <f ca="1">ROUNDDOWN(IF($U417=1,H417,0)+IF($U417=2,O417*R_/$T417,0)+IF($U417=3,H417-(H417-O417)*($S417-R_)/($S417-$T417),0),)</f>
        <v>2035</v>
      </c>
      <c r="Y417" s="10">
        <f ca="1">ROUNDDOWN(IF($U417=1,J417,0)+IF($U417=2,Q417*R_/$T417,0)+IF($U417=3,IF(J417-(J417-Q417)*($S417-R_)/($S417-$T417)&gt;J417,J417,J417-(J417-Q417)*($S417-R_)/($S417-$T417)),0),)</f>
        <v>0</v>
      </c>
      <c r="Z417" s="10">
        <f ca="1">ROUNDDOWN(IF($U417=1,L417,0)+IF($U417=2,R417*R_/$T417,0)+IF($U417=3,L417-(L417-R417)*($S417-R_)/($S417-$T417),0),)</f>
        <v>659</v>
      </c>
      <c r="AA417" s="13">
        <f t="shared" ca="1" si="54"/>
        <v>0</v>
      </c>
      <c r="AB417" s="45">
        <f t="shared" ca="1" si="55"/>
        <v>2694</v>
      </c>
    </row>
    <row r="418" spans="1:28" x14ac:dyDescent="0.3">
      <c r="A418" s="13">
        <v>413</v>
      </c>
      <c r="B418" s="13">
        <f t="shared" ca="1" si="57"/>
        <v>0</v>
      </c>
      <c r="C418" s="13">
        <f ca="1">FLOOR(V417+Y417*Лист1!$B$2,1)</f>
        <v>0</v>
      </c>
      <c r="D418" s="12">
        <f t="shared" ca="1" si="56"/>
        <v>0</v>
      </c>
      <c r="E418" s="12">
        <f t="shared" ca="1" si="50"/>
        <v>2694</v>
      </c>
      <c r="F418" s="13">
        <f ca="1">ROUNDDOWN(C418*Лист1!$B$6+RAND(),)</f>
        <v>0</v>
      </c>
      <c r="G418" s="18">
        <f ca="1">ROUNDDOWN(D418*Лист1!$B$6+RAND(),)</f>
        <v>0</v>
      </c>
      <c r="H418" s="18">
        <f ca="1">ROUNDDOWN(E418*Лист1!$B$6+RAND(),)</f>
        <v>2156</v>
      </c>
      <c r="I418" s="13">
        <f ca="1">FLOOR(G418/2*Fert,1)</f>
        <v>0</v>
      </c>
      <c r="J418" s="19">
        <f ca="1">ROUNDDOWN((I418-G418)*Лист1!$B$7+RAND(),)</f>
        <v>0</v>
      </c>
      <c r="K418" s="13">
        <f t="shared" ca="1" si="51"/>
        <v>3234</v>
      </c>
      <c r="L418" s="19">
        <f ca="1">ROUNDDOWN((K418-H418)*Лист1!$B$7+RAND(),)</f>
        <v>755</v>
      </c>
      <c r="M418" s="13">
        <f ca="1">ROUNDDOWN(F418*Лист1!$B$11+RAND(),)</f>
        <v>0</v>
      </c>
      <c r="N418" s="13">
        <f ca="1">ROUNDDOWN(G418*Лист1!$B$10+RAND(),)</f>
        <v>0</v>
      </c>
      <c r="O418" s="13">
        <f ca="1">ROUNDDOWN(H418*Лист1!$B$10+RAND(),)</f>
        <v>1682</v>
      </c>
      <c r="P418" s="24">
        <f ca="1">IFERROR(IF((C_child+assist*F418/J418)&gt;1,1,C_child+assist*F418/J418),0)</f>
        <v>0</v>
      </c>
      <c r="Q418" s="13">
        <f t="shared" ca="1" si="52"/>
        <v>0</v>
      </c>
      <c r="R418" s="13">
        <f ca="1">ROUNDDOWN(L418*Лист1!$B$12+RAND(),)</f>
        <v>377</v>
      </c>
      <c r="S418" s="12">
        <f ca="1">F418*Лист1!$B$8+G418*Лист1!$B$8+J418*Лист1!$B$9+H418*Лист1!$B$8+L418*Лист1!$B$9</f>
        <v>72230</v>
      </c>
      <c r="T418" s="12">
        <f ca="1">M418*Лист1!$B$8+N418*Лист1!$B$8+Q418*Лист1!$B$9+O418*Лист1!$B$8+$R$5*Лист1!$B$9</f>
        <v>51610</v>
      </c>
      <c r="U418" s="12">
        <f t="shared" ca="1" si="53"/>
        <v>3</v>
      </c>
      <c r="V418" s="13">
        <f ca="1">ROUNDDOWN(IF($U418=1,F418,0)+IF($U418=2,M418*R_/$T418,0)+IF($U418=3,F418-(F418-M418)*($S418-R_)/($S418-$T418),0),)</f>
        <v>0</v>
      </c>
      <c r="W418" s="13">
        <f ca="1">ROUNDDOWN(IF($U418=1,G418,0)+IF($U418=2,N418*R_/$T418,0)+IF($U418=3,G418-(G418-N418)*($S418-R_)/($S418-$T418),0),)</f>
        <v>0</v>
      </c>
      <c r="X418" s="13">
        <f ca="1">ROUNDDOWN(IF($U418=1,H418,0)+IF($U418=2,O418*R_/$T418,0)+IF($U418=3,H418-(H418-O418)*($S418-R_)/($S418-$T418),0),)</f>
        <v>2035</v>
      </c>
      <c r="Y418" s="10">
        <f ca="1">ROUNDDOWN(IF($U418=1,J418,0)+IF($U418=2,Q418*R_/$T418,0)+IF($U418=3,IF(J418-(J418-Q418)*($S418-R_)/($S418-$T418)&gt;J418,J418,J418-(J418-Q418)*($S418-R_)/($S418-$T418)),0),)</f>
        <v>0</v>
      </c>
      <c r="Z418" s="10">
        <f ca="1">ROUNDDOWN(IF($U418=1,L418,0)+IF($U418=2,R418*R_/$T418,0)+IF($U418=3,L418-(L418-R418)*($S418-R_)/($S418-$T418),0),)</f>
        <v>659</v>
      </c>
      <c r="AA418" s="13">
        <f t="shared" ca="1" si="54"/>
        <v>0</v>
      </c>
      <c r="AB418" s="45">
        <f t="shared" ca="1" si="55"/>
        <v>2694</v>
      </c>
    </row>
    <row r="419" spans="1:28" x14ac:dyDescent="0.3">
      <c r="A419" s="13">
        <v>414</v>
      </c>
      <c r="B419" s="13">
        <f t="shared" ca="1" si="57"/>
        <v>0</v>
      </c>
      <c r="C419" s="13">
        <f ca="1">FLOOR(V418+Y418*Лист1!$B$2,1)</f>
        <v>0</v>
      </c>
      <c r="D419" s="12">
        <f t="shared" ca="1" si="56"/>
        <v>0</v>
      </c>
      <c r="E419" s="12">
        <f t="shared" ca="1" si="50"/>
        <v>2694</v>
      </c>
      <c r="F419" s="13">
        <f ca="1">ROUNDDOWN(C419*Лист1!$B$6+RAND(),)</f>
        <v>0</v>
      </c>
      <c r="G419" s="18">
        <f ca="1">ROUNDDOWN(D419*Лист1!$B$6+RAND(),)</f>
        <v>0</v>
      </c>
      <c r="H419" s="18">
        <f ca="1">ROUNDDOWN(E419*Лист1!$B$6+RAND(),)</f>
        <v>2155</v>
      </c>
      <c r="I419" s="13">
        <f ca="1">FLOOR(G419/2*Fert,1)</f>
        <v>0</v>
      </c>
      <c r="J419" s="19">
        <f ca="1">ROUNDDOWN((I419-G419)*Лист1!$B$7+RAND(),)</f>
        <v>0</v>
      </c>
      <c r="K419" s="13">
        <f t="shared" ca="1" si="51"/>
        <v>3232</v>
      </c>
      <c r="L419" s="19">
        <f ca="1">ROUNDDOWN((K419-H419)*Лист1!$B$7+RAND(),)</f>
        <v>754</v>
      </c>
      <c r="M419" s="13">
        <f ca="1">ROUNDDOWN(F419*Лист1!$B$11+RAND(),)</f>
        <v>0</v>
      </c>
      <c r="N419" s="13">
        <f ca="1">ROUNDDOWN(G419*Лист1!$B$10+RAND(),)</f>
        <v>0</v>
      </c>
      <c r="O419" s="13">
        <f ca="1">ROUNDDOWN(H419*Лист1!$B$10+RAND(),)</f>
        <v>1680</v>
      </c>
      <c r="P419" s="24">
        <f ca="1">IFERROR(IF((C_child+assist*F419/J419)&gt;1,1,C_child+assist*F419/J419),0)</f>
        <v>0</v>
      </c>
      <c r="Q419" s="13">
        <f t="shared" ca="1" si="52"/>
        <v>0</v>
      </c>
      <c r="R419" s="13">
        <f ca="1">ROUNDDOWN(L419*Лист1!$B$12+RAND(),)</f>
        <v>377</v>
      </c>
      <c r="S419" s="12">
        <f ca="1">F419*Лист1!$B$8+G419*Лист1!$B$8+J419*Лист1!$B$9+H419*Лист1!$B$8+L419*Лист1!$B$9</f>
        <v>72190</v>
      </c>
      <c r="T419" s="12">
        <f ca="1">M419*Лист1!$B$8+N419*Лист1!$B$8+Q419*Лист1!$B$9+O419*Лист1!$B$8+$R$5*Лист1!$B$9</f>
        <v>51550</v>
      </c>
      <c r="U419" s="12">
        <f t="shared" ca="1" si="53"/>
        <v>3</v>
      </c>
      <c r="V419" s="13">
        <f ca="1">ROUNDDOWN(IF($U419=1,F419,0)+IF($U419=2,M419*R_/$T419,0)+IF($U419=3,F419-(F419-M419)*($S419-R_)/($S419-$T419),0),)</f>
        <v>0</v>
      </c>
      <c r="W419" s="13">
        <f ca="1">ROUNDDOWN(IF($U419=1,G419,0)+IF($U419=2,N419*R_/$T419,0)+IF($U419=3,G419-(G419-N419)*($S419-R_)/($S419-$T419),0),)</f>
        <v>0</v>
      </c>
      <c r="X419" s="13">
        <f ca="1">ROUNDDOWN(IF($U419=1,H419,0)+IF($U419=2,O419*R_/$T419,0)+IF($U419=3,H419-(H419-O419)*($S419-R_)/($S419-$T419),0),)</f>
        <v>2035</v>
      </c>
      <c r="Y419" s="10">
        <f ca="1">ROUNDDOWN(IF($U419=1,J419,0)+IF($U419=2,Q419*R_/$T419,0)+IF($U419=3,IF(J419-(J419-Q419)*($S419-R_)/($S419-$T419)&gt;J419,J419,J419-(J419-Q419)*($S419-R_)/($S419-$T419)),0),)</f>
        <v>0</v>
      </c>
      <c r="Z419" s="10">
        <f ca="1">ROUNDDOWN(IF($U419=1,L419,0)+IF($U419=2,R419*R_/$T419,0)+IF($U419=3,L419-(L419-R419)*($S419-R_)/($S419-$T419),0),)</f>
        <v>659</v>
      </c>
      <c r="AA419" s="13">
        <f t="shared" ca="1" si="54"/>
        <v>0</v>
      </c>
      <c r="AB419" s="45">
        <f t="shared" ca="1" si="55"/>
        <v>2694</v>
      </c>
    </row>
    <row r="420" spans="1:28" x14ac:dyDescent="0.3">
      <c r="A420" s="13">
        <v>415</v>
      </c>
      <c r="B420" s="13">
        <f t="shared" ca="1" si="57"/>
        <v>0</v>
      </c>
      <c r="C420" s="13">
        <f ca="1">FLOOR(V419+Y419*Лист1!$B$2,1)</f>
        <v>0</v>
      </c>
      <c r="D420" s="12">
        <f t="shared" ca="1" si="56"/>
        <v>0</v>
      </c>
      <c r="E420" s="12">
        <f t="shared" ca="1" si="50"/>
        <v>2694</v>
      </c>
      <c r="F420" s="13">
        <f ca="1">ROUNDDOWN(C420*Лист1!$B$6+RAND(),)</f>
        <v>0</v>
      </c>
      <c r="G420" s="18">
        <f ca="1">ROUNDDOWN(D420*Лист1!$B$6+RAND(),)</f>
        <v>0</v>
      </c>
      <c r="H420" s="18">
        <f ca="1">ROUNDDOWN(E420*Лист1!$B$6+RAND(),)</f>
        <v>2156</v>
      </c>
      <c r="I420" s="13">
        <f ca="1">FLOOR(G420/2*Fert,1)</f>
        <v>0</v>
      </c>
      <c r="J420" s="19">
        <f ca="1">ROUNDDOWN((I420-G420)*Лист1!$B$7+RAND(),)</f>
        <v>0</v>
      </c>
      <c r="K420" s="13">
        <f t="shared" ca="1" si="51"/>
        <v>3234</v>
      </c>
      <c r="L420" s="19">
        <f ca="1">ROUNDDOWN((K420-H420)*Лист1!$B$7+RAND(),)</f>
        <v>754</v>
      </c>
      <c r="M420" s="13">
        <f ca="1">ROUNDDOWN(F420*Лист1!$B$11+RAND(),)</f>
        <v>0</v>
      </c>
      <c r="N420" s="13">
        <f ca="1">ROUNDDOWN(G420*Лист1!$B$10+RAND(),)</f>
        <v>0</v>
      </c>
      <c r="O420" s="13">
        <f ca="1">ROUNDDOWN(H420*Лист1!$B$10+RAND(),)</f>
        <v>1682</v>
      </c>
      <c r="P420" s="24">
        <f ca="1">IFERROR(IF((C_child+assist*F420/J420)&gt;1,1,C_child+assist*F420/J420),0)</f>
        <v>0</v>
      </c>
      <c r="Q420" s="13">
        <f t="shared" ca="1" si="52"/>
        <v>0</v>
      </c>
      <c r="R420" s="13">
        <f ca="1">ROUNDDOWN(L420*Лист1!$B$12+RAND(),)</f>
        <v>377</v>
      </c>
      <c r="S420" s="12">
        <f ca="1">F420*Лист1!$B$8+G420*Лист1!$B$8+J420*Лист1!$B$9+H420*Лист1!$B$8+L420*Лист1!$B$9</f>
        <v>72220</v>
      </c>
      <c r="T420" s="12">
        <f ca="1">M420*Лист1!$B$8+N420*Лист1!$B$8+Q420*Лист1!$B$9+O420*Лист1!$B$8+$R$5*Лист1!$B$9</f>
        <v>51610</v>
      </c>
      <c r="U420" s="12">
        <f t="shared" ca="1" si="53"/>
        <v>3</v>
      </c>
      <c r="V420" s="13">
        <f ca="1">ROUNDDOWN(IF($U420=1,F420,0)+IF($U420=2,M420*R_/$T420,0)+IF($U420=3,F420-(F420-M420)*($S420-R_)/($S420-$T420),0),)</f>
        <v>0</v>
      </c>
      <c r="W420" s="13">
        <f ca="1">ROUNDDOWN(IF($U420=1,G420,0)+IF($U420=2,N420*R_/$T420,0)+IF($U420=3,G420-(G420-N420)*($S420-R_)/($S420-$T420),0),)</f>
        <v>0</v>
      </c>
      <c r="X420" s="13">
        <f ca="1">ROUNDDOWN(IF($U420=1,H420,0)+IF($U420=2,O420*R_/$T420,0)+IF($U420=3,H420-(H420-O420)*($S420-R_)/($S420-$T420),0),)</f>
        <v>2035</v>
      </c>
      <c r="Y420" s="10">
        <f ca="1">ROUNDDOWN(IF($U420=1,J420,0)+IF($U420=2,Q420*R_/$T420,0)+IF($U420=3,IF(J420-(J420-Q420)*($S420-R_)/($S420-$T420)&gt;J420,J420,J420-(J420-Q420)*($S420-R_)/($S420-$T420)),0),)</f>
        <v>0</v>
      </c>
      <c r="Z420" s="10">
        <f ca="1">ROUNDDOWN(IF($U420=1,L420,0)+IF($U420=2,R420*R_/$T420,0)+IF($U420=3,L420-(L420-R420)*($S420-R_)/($S420-$T420),0),)</f>
        <v>658</v>
      </c>
      <c r="AA420" s="13">
        <f t="shared" ca="1" si="54"/>
        <v>0</v>
      </c>
      <c r="AB420" s="45">
        <f t="shared" ca="1" si="55"/>
        <v>2693</v>
      </c>
    </row>
    <row r="421" spans="1:28" x14ac:dyDescent="0.3">
      <c r="A421" s="13">
        <v>416</v>
      </c>
      <c r="B421" s="13">
        <f t="shared" ca="1" si="57"/>
        <v>0</v>
      </c>
      <c r="C421" s="13">
        <f ca="1">FLOOR(V420+Y420*Лист1!$B$2,1)</f>
        <v>0</v>
      </c>
      <c r="D421" s="12">
        <f t="shared" ca="1" si="56"/>
        <v>0</v>
      </c>
      <c r="E421" s="12">
        <f t="shared" ca="1" si="50"/>
        <v>2693</v>
      </c>
      <c r="F421" s="13">
        <f ca="1">ROUNDDOWN(C421*Лист1!$B$6+RAND(),)</f>
        <v>0</v>
      </c>
      <c r="G421" s="18">
        <f ca="1">ROUNDDOWN(D421*Лист1!$B$6+RAND(),)</f>
        <v>0</v>
      </c>
      <c r="H421" s="18">
        <f ca="1">ROUNDDOWN(E421*Лист1!$B$6+RAND(),)</f>
        <v>2154</v>
      </c>
      <c r="I421" s="13">
        <f ca="1">FLOOR(G421/2*Fert,1)</f>
        <v>0</v>
      </c>
      <c r="J421" s="19">
        <f ca="1">ROUNDDOWN((I421-G421)*Лист1!$B$7+RAND(),)</f>
        <v>0</v>
      </c>
      <c r="K421" s="13">
        <f t="shared" ca="1" si="51"/>
        <v>3231</v>
      </c>
      <c r="L421" s="19">
        <f ca="1">ROUNDDOWN((K421-H421)*Лист1!$B$7+RAND(),)</f>
        <v>754</v>
      </c>
      <c r="M421" s="13">
        <f ca="1">ROUNDDOWN(F421*Лист1!$B$11+RAND(),)</f>
        <v>0</v>
      </c>
      <c r="N421" s="13">
        <f ca="1">ROUNDDOWN(G421*Лист1!$B$10+RAND(),)</f>
        <v>0</v>
      </c>
      <c r="O421" s="13">
        <f ca="1">ROUNDDOWN(H421*Лист1!$B$10+RAND(),)</f>
        <v>1680</v>
      </c>
      <c r="P421" s="24">
        <f ca="1">IFERROR(IF((C_child+assist*F421/J421)&gt;1,1,C_child+assist*F421/J421),0)</f>
        <v>0</v>
      </c>
      <c r="Q421" s="13">
        <f t="shared" ca="1" si="52"/>
        <v>0</v>
      </c>
      <c r="R421" s="13">
        <f ca="1">ROUNDDOWN(L421*Лист1!$B$12+RAND(),)</f>
        <v>377</v>
      </c>
      <c r="S421" s="12">
        <f ca="1">F421*Лист1!$B$8+G421*Лист1!$B$8+J421*Лист1!$B$9+H421*Лист1!$B$8+L421*Лист1!$B$9</f>
        <v>72160</v>
      </c>
      <c r="T421" s="12">
        <f ca="1">M421*Лист1!$B$8+N421*Лист1!$B$8+Q421*Лист1!$B$9+O421*Лист1!$B$8+$R$5*Лист1!$B$9</f>
        <v>51550</v>
      </c>
      <c r="U421" s="12">
        <f t="shared" ca="1" si="53"/>
        <v>3</v>
      </c>
      <c r="V421" s="13">
        <f ca="1">ROUNDDOWN(IF($U421=1,F421,0)+IF($U421=2,M421*R_/$T421,0)+IF($U421=3,F421-(F421-M421)*($S421-R_)/($S421-$T421),0),)</f>
        <v>0</v>
      </c>
      <c r="W421" s="13">
        <f ca="1">ROUNDDOWN(IF($U421=1,G421,0)+IF($U421=2,N421*R_/$T421,0)+IF($U421=3,G421-(G421-N421)*($S421-R_)/($S421-$T421),0),)</f>
        <v>0</v>
      </c>
      <c r="X421" s="13">
        <f ca="1">ROUNDDOWN(IF($U421=1,H421,0)+IF($U421=2,O421*R_/$T421,0)+IF($U421=3,H421-(H421-O421)*($S421-R_)/($S421-$T421),0),)</f>
        <v>2035</v>
      </c>
      <c r="Y421" s="10">
        <f ca="1">ROUNDDOWN(IF($U421=1,J421,0)+IF($U421=2,Q421*R_/$T421,0)+IF($U421=3,IF(J421-(J421-Q421)*($S421-R_)/($S421-$T421)&gt;J421,J421,J421-(J421-Q421)*($S421-R_)/($S421-$T421)),0),)</f>
        <v>0</v>
      </c>
      <c r="Z421" s="10">
        <f ca="1">ROUNDDOWN(IF($U421=1,L421,0)+IF($U421=2,R421*R_/$T421,0)+IF($U421=3,L421-(L421-R421)*($S421-R_)/($S421-$T421),0),)</f>
        <v>659</v>
      </c>
      <c r="AA421" s="13">
        <f t="shared" ca="1" si="54"/>
        <v>0</v>
      </c>
      <c r="AB421" s="45">
        <f t="shared" ca="1" si="55"/>
        <v>2694</v>
      </c>
    </row>
    <row r="422" spans="1:28" x14ac:dyDescent="0.3">
      <c r="A422" s="13">
        <v>417</v>
      </c>
      <c r="B422" s="13">
        <f t="shared" ca="1" si="57"/>
        <v>0</v>
      </c>
      <c r="C422" s="13">
        <f ca="1">FLOOR(V421+Y421*Лист1!$B$2,1)</f>
        <v>0</v>
      </c>
      <c r="D422" s="12">
        <f t="shared" ca="1" si="56"/>
        <v>0</v>
      </c>
      <c r="E422" s="12">
        <f t="shared" ca="1" si="50"/>
        <v>2694</v>
      </c>
      <c r="F422" s="13">
        <f ca="1">ROUNDDOWN(C422*Лист1!$B$6+RAND(),)</f>
        <v>0</v>
      </c>
      <c r="G422" s="18">
        <f ca="1">ROUNDDOWN(D422*Лист1!$B$6+RAND(),)</f>
        <v>0</v>
      </c>
      <c r="H422" s="18">
        <f ca="1">ROUNDDOWN(E422*Лист1!$B$6+RAND(),)</f>
        <v>2155</v>
      </c>
      <c r="I422" s="13">
        <f ca="1">FLOOR(G422/2*Fert,1)</f>
        <v>0</v>
      </c>
      <c r="J422" s="19">
        <f ca="1">ROUNDDOWN((I422-G422)*Лист1!$B$7+RAND(),)</f>
        <v>0</v>
      </c>
      <c r="K422" s="13">
        <f t="shared" ca="1" si="51"/>
        <v>3232</v>
      </c>
      <c r="L422" s="19">
        <f ca="1">ROUNDDOWN((K422-H422)*Лист1!$B$7+RAND(),)</f>
        <v>754</v>
      </c>
      <c r="M422" s="13">
        <f ca="1">ROUNDDOWN(F422*Лист1!$B$11+RAND(),)</f>
        <v>0</v>
      </c>
      <c r="N422" s="13">
        <f ca="1">ROUNDDOWN(G422*Лист1!$B$10+RAND(),)</f>
        <v>0</v>
      </c>
      <c r="O422" s="13">
        <f ca="1">ROUNDDOWN(H422*Лист1!$B$10+RAND(),)</f>
        <v>1681</v>
      </c>
      <c r="P422" s="24">
        <f ca="1">IFERROR(IF((C_child+assist*F422/J422)&gt;1,1,C_child+assist*F422/J422),0)</f>
        <v>0</v>
      </c>
      <c r="Q422" s="13">
        <f t="shared" ca="1" si="52"/>
        <v>0</v>
      </c>
      <c r="R422" s="13">
        <f ca="1">ROUNDDOWN(L422*Лист1!$B$12+RAND(),)</f>
        <v>377</v>
      </c>
      <c r="S422" s="12">
        <f ca="1">F422*Лист1!$B$8+G422*Лист1!$B$8+J422*Лист1!$B$9+H422*Лист1!$B$8+L422*Лист1!$B$9</f>
        <v>72190</v>
      </c>
      <c r="T422" s="12">
        <f ca="1">M422*Лист1!$B$8+N422*Лист1!$B$8+Q422*Лист1!$B$9+O422*Лист1!$B$8+$R$5*Лист1!$B$9</f>
        <v>51580</v>
      </c>
      <c r="U422" s="12">
        <f t="shared" ca="1" si="53"/>
        <v>3</v>
      </c>
      <c r="V422" s="13">
        <f ca="1">ROUNDDOWN(IF($U422=1,F422,0)+IF($U422=2,M422*R_/$T422,0)+IF($U422=3,F422-(F422-M422)*($S422-R_)/($S422-$T422),0),)</f>
        <v>0</v>
      </c>
      <c r="W422" s="13">
        <f ca="1">ROUNDDOWN(IF($U422=1,G422,0)+IF($U422=2,N422*R_/$T422,0)+IF($U422=3,G422-(G422-N422)*($S422-R_)/($S422-$T422),0),)</f>
        <v>0</v>
      </c>
      <c r="X422" s="13">
        <f ca="1">ROUNDDOWN(IF($U422=1,H422,0)+IF($U422=2,O422*R_/$T422,0)+IF($U422=3,H422-(H422-O422)*($S422-R_)/($S422-$T422),0),)</f>
        <v>2035</v>
      </c>
      <c r="Y422" s="10">
        <f ca="1">ROUNDDOWN(IF($U422=1,J422,0)+IF($U422=2,Q422*R_/$T422,0)+IF($U422=3,IF(J422-(J422-Q422)*($S422-R_)/($S422-$T422)&gt;J422,J422,J422-(J422-Q422)*($S422-R_)/($S422-$T422)),0),)</f>
        <v>0</v>
      </c>
      <c r="Z422" s="10">
        <f ca="1">ROUNDDOWN(IF($U422=1,L422,0)+IF($U422=2,R422*R_/$T422,0)+IF($U422=3,L422-(L422-R422)*($S422-R_)/($S422-$T422),0),)</f>
        <v>659</v>
      </c>
      <c r="AA422" s="13">
        <f t="shared" ca="1" si="54"/>
        <v>0</v>
      </c>
      <c r="AB422" s="45">
        <f t="shared" ca="1" si="55"/>
        <v>2694</v>
      </c>
    </row>
    <row r="423" spans="1:28" x14ac:dyDescent="0.3">
      <c r="A423" s="13">
        <v>418</v>
      </c>
      <c r="B423" s="13">
        <f t="shared" ca="1" si="57"/>
        <v>0</v>
      </c>
      <c r="C423" s="13">
        <f ca="1">FLOOR(V422+Y422*Лист1!$B$2,1)</f>
        <v>0</v>
      </c>
      <c r="D423" s="12">
        <f t="shared" ca="1" si="56"/>
        <v>0</v>
      </c>
      <c r="E423" s="12">
        <f t="shared" ca="1" si="50"/>
        <v>2694</v>
      </c>
      <c r="F423" s="13">
        <f ca="1">ROUNDDOWN(C423*Лист1!$B$6+RAND(),)</f>
        <v>0</v>
      </c>
      <c r="G423" s="18">
        <f ca="1">ROUNDDOWN(D423*Лист1!$B$6+RAND(),)</f>
        <v>0</v>
      </c>
      <c r="H423" s="18">
        <f ca="1">ROUNDDOWN(E423*Лист1!$B$6+RAND(),)</f>
        <v>2155</v>
      </c>
      <c r="I423" s="13">
        <f ca="1">FLOOR(G423/2*Fert,1)</f>
        <v>0</v>
      </c>
      <c r="J423" s="19">
        <f ca="1">ROUNDDOWN((I423-G423)*Лист1!$B$7+RAND(),)</f>
        <v>0</v>
      </c>
      <c r="K423" s="13">
        <f t="shared" ca="1" si="51"/>
        <v>3232</v>
      </c>
      <c r="L423" s="19">
        <f ca="1">ROUNDDOWN((K423-H423)*Лист1!$B$7+RAND(),)</f>
        <v>754</v>
      </c>
      <c r="M423" s="13">
        <f ca="1">ROUNDDOWN(F423*Лист1!$B$11+RAND(),)</f>
        <v>0</v>
      </c>
      <c r="N423" s="13">
        <f ca="1">ROUNDDOWN(G423*Лист1!$B$10+RAND(),)</f>
        <v>0</v>
      </c>
      <c r="O423" s="13">
        <f ca="1">ROUNDDOWN(H423*Лист1!$B$10+RAND(),)</f>
        <v>1681</v>
      </c>
      <c r="P423" s="24">
        <f ca="1">IFERROR(IF((C_child+assist*F423/J423)&gt;1,1,C_child+assist*F423/J423),0)</f>
        <v>0</v>
      </c>
      <c r="Q423" s="13">
        <f t="shared" ca="1" si="52"/>
        <v>0</v>
      </c>
      <c r="R423" s="13">
        <f ca="1">ROUNDDOWN(L423*Лист1!$B$12+RAND(),)</f>
        <v>377</v>
      </c>
      <c r="S423" s="12">
        <f ca="1">F423*Лист1!$B$8+G423*Лист1!$B$8+J423*Лист1!$B$9+H423*Лист1!$B$8+L423*Лист1!$B$9</f>
        <v>72190</v>
      </c>
      <c r="T423" s="12">
        <f ca="1">M423*Лист1!$B$8+N423*Лист1!$B$8+Q423*Лист1!$B$9+O423*Лист1!$B$8+$R$5*Лист1!$B$9</f>
        <v>51580</v>
      </c>
      <c r="U423" s="12">
        <f t="shared" ca="1" si="53"/>
        <v>3</v>
      </c>
      <c r="V423" s="13">
        <f ca="1">ROUNDDOWN(IF($U423=1,F423,0)+IF($U423=2,M423*R_/$T423,0)+IF($U423=3,F423-(F423-M423)*($S423-R_)/($S423-$T423),0),)</f>
        <v>0</v>
      </c>
      <c r="W423" s="13">
        <f ca="1">ROUNDDOWN(IF($U423=1,G423,0)+IF($U423=2,N423*R_/$T423,0)+IF($U423=3,G423-(G423-N423)*($S423-R_)/($S423-$T423),0),)</f>
        <v>0</v>
      </c>
      <c r="X423" s="13">
        <f ca="1">ROUNDDOWN(IF($U423=1,H423,0)+IF($U423=2,O423*R_/$T423,0)+IF($U423=3,H423-(H423-O423)*($S423-R_)/($S423-$T423),0),)</f>
        <v>2035</v>
      </c>
      <c r="Y423" s="10">
        <f ca="1">ROUNDDOWN(IF($U423=1,J423,0)+IF($U423=2,Q423*R_/$T423,0)+IF($U423=3,IF(J423-(J423-Q423)*($S423-R_)/($S423-$T423)&gt;J423,J423,J423-(J423-Q423)*($S423-R_)/($S423-$T423)),0),)</f>
        <v>0</v>
      </c>
      <c r="Z423" s="10">
        <f ca="1">ROUNDDOWN(IF($U423=1,L423,0)+IF($U423=2,R423*R_/$T423,0)+IF($U423=3,L423-(L423-R423)*($S423-R_)/($S423-$T423),0),)</f>
        <v>659</v>
      </c>
      <c r="AA423" s="13">
        <f t="shared" ca="1" si="54"/>
        <v>0</v>
      </c>
      <c r="AB423" s="45">
        <f t="shared" ca="1" si="55"/>
        <v>2694</v>
      </c>
    </row>
    <row r="424" spans="1:28" x14ac:dyDescent="0.3">
      <c r="A424" s="13">
        <v>419</v>
      </c>
      <c r="B424" s="13">
        <f t="shared" ca="1" si="57"/>
        <v>0</v>
      </c>
      <c r="C424" s="13">
        <f ca="1">FLOOR(V423+Y423*Лист1!$B$2,1)</f>
        <v>0</v>
      </c>
      <c r="D424" s="12">
        <f t="shared" ca="1" si="56"/>
        <v>0</v>
      </c>
      <c r="E424" s="12">
        <f t="shared" ca="1" si="50"/>
        <v>2694</v>
      </c>
      <c r="F424" s="13">
        <f ca="1">ROUNDDOWN(C424*Лист1!$B$6+RAND(),)</f>
        <v>0</v>
      </c>
      <c r="G424" s="18">
        <f ca="1">ROUNDDOWN(D424*Лист1!$B$6+RAND(),)</f>
        <v>0</v>
      </c>
      <c r="H424" s="18">
        <f ca="1">ROUNDDOWN(E424*Лист1!$B$6+RAND(),)</f>
        <v>2156</v>
      </c>
      <c r="I424" s="13">
        <f ca="1">FLOOR(G424/2*Fert,1)</f>
        <v>0</v>
      </c>
      <c r="J424" s="19">
        <f ca="1">ROUNDDOWN((I424-G424)*Лист1!$B$7+RAND(),)</f>
        <v>0</v>
      </c>
      <c r="K424" s="13">
        <f t="shared" ca="1" si="51"/>
        <v>3234</v>
      </c>
      <c r="L424" s="19">
        <f ca="1">ROUNDDOWN((K424-H424)*Лист1!$B$7+RAND(),)</f>
        <v>755</v>
      </c>
      <c r="M424" s="13">
        <f ca="1">ROUNDDOWN(F424*Лист1!$B$11+RAND(),)</f>
        <v>0</v>
      </c>
      <c r="N424" s="13">
        <f ca="1">ROUNDDOWN(G424*Лист1!$B$10+RAND(),)</f>
        <v>0</v>
      </c>
      <c r="O424" s="13">
        <f ca="1">ROUNDDOWN(H424*Лист1!$B$10+RAND(),)</f>
        <v>1681</v>
      </c>
      <c r="P424" s="24">
        <f ca="1">IFERROR(IF((C_child+assist*F424/J424)&gt;1,1,C_child+assist*F424/J424),0)</f>
        <v>0</v>
      </c>
      <c r="Q424" s="13">
        <f t="shared" ca="1" si="52"/>
        <v>0</v>
      </c>
      <c r="R424" s="13">
        <f ca="1">ROUNDDOWN(L424*Лист1!$B$12+RAND(),)</f>
        <v>377</v>
      </c>
      <c r="S424" s="12">
        <f ca="1">F424*Лист1!$B$8+G424*Лист1!$B$8+J424*Лист1!$B$9+H424*Лист1!$B$8+L424*Лист1!$B$9</f>
        <v>72230</v>
      </c>
      <c r="T424" s="12">
        <f ca="1">M424*Лист1!$B$8+N424*Лист1!$B$8+Q424*Лист1!$B$9+O424*Лист1!$B$8+$R$5*Лист1!$B$9</f>
        <v>51580</v>
      </c>
      <c r="U424" s="12">
        <f t="shared" ca="1" si="53"/>
        <v>3</v>
      </c>
      <c r="V424" s="13">
        <f ca="1">ROUNDDOWN(IF($U424=1,F424,0)+IF($U424=2,M424*R_/$T424,0)+IF($U424=3,F424-(F424-M424)*($S424-R_)/($S424-$T424),0),)</f>
        <v>0</v>
      </c>
      <c r="W424" s="13">
        <f ca="1">ROUNDDOWN(IF($U424=1,G424,0)+IF($U424=2,N424*R_/$T424,0)+IF($U424=3,G424-(G424-N424)*($S424-R_)/($S424-$T424),0),)</f>
        <v>0</v>
      </c>
      <c r="X424" s="13">
        <f ca="1">ROUNDDOWN(IF($U424=1,H424,0)+IF($U424=2,O424*R_/$T424,0)+IF($U424=3,H424-(H424-O424)*($S424-R_)/($S424-$T424),0),)</f>
        <v>2035</v>
      </c>
      <c r="Y424" s="10">
        <f ca="1">ROUNDDOWN(IF($U424=1,J424,0)+IF($U424=2,Q424*R_/$T424,0)+IF($U424=3,IF(J424-(J424-Q424)*($S424-R_)/($S424-$T424)&gt;J424,J424,J424-(J424-Q424)*($S424-R_)/($S424-$T424)),0),)</f>
        <v>0</v>
      </c>
      <c r="Z424" s="10">
        <f ca="1">ROUNDDOWN(IF($U424=1,L424,0)+IF($U424=2,R424*R_/$T424,0)+IF($U424=3,L424-(L424-R424)*($S424-R_)/($S424-$T424),0),)</f>
        <v>659</v>
      </c>
      <c r="AA424" s="13">
        <f t="shared" ca="1" si="54"/>
        <v>0</v>
      </c>
      <c r="AB424" s="45">
        <f t="shared" ca="1" si="55"/>
        <v>2694</v>
      </c>
    </row>
    <row r="425" spans="1:28" x14ac:dyDescent="0.3">
      <c r="A425" s="13">
        <v>420</v>
      </c>
      <c r="B425" s="13">
        <f t="shared" ca="1" si="57"/>
        <v>0</v>
      </c>
      <c r="C425" s="13">
        <f ca="1">FLOOR(V424+Y424*Лист1!$B$2,1)</f>
        <v>0</v>
      </c>
      <c r="D425" s="12">
        <f t="shared" ca="1" si="56"/>
        <v>0</v>
      </c>
      <c r="E425" s="12">
        <f t="shared" ca="1" si="50"/>
        <v>2694</v>
      </c>
      <c r="F425" s="13">
        <f ca="1">ROUNDDOWN(C425*Лист1!$B$6+RAND(),)</f>
        <v>0</v>
      </c>
      <c r="G425" s="18">
        <f ca="1">ROUNDDOWN(D425*Лист1!$B$6+RAND(),)</f>
        <v>0</v>
      </c>
      <c r="H425" s="18">
        <f ca="1">ROUNDDOWN(E425*Лист1!$B$6+RAND(),)</f>
        <v>2155</v>
      </c>
      <c r="I425" s="13">
        <f ca="1">FLOOR(G425/2*Fert,1)</f>
        <v>0</v>
      </c>
      <c r="J425" s="19">
        <f ca="1">ROUNDDOWN((I425-G425)*Лист1!$B$7+RAND(),)</f>
        <v>0</v>
      </c>
      <c r="K425" s="13">
        <f t="shared" ca="1" si="51"/>
        <v>3232</v>
      </c>
      <c r="L425" s="19">
        <f ca="1">ROUNDDOWN((K425-H425)*Лист1!$B$7+RAND(),)</f>
        <v>754</v>
      </c>
      <c r="M425" s="13">
        <f ca="1">ROUNDDOWN(F425*Лист1!$B$11+RAND(),)</f>
        <v>0</v>
      </c>
      <c r="N425" s="13">
        <f ca="1">ROUNDDOWN(G425*Лист1!$B$10+RAND(),)</f>
        <v>0</v>
      </c>
      <c r="O425" s="13">
        <f ca="1">ROUNDDOWN(H425*Лист1!$B$10+RAND(),)</f>
        <v>1681</v>
      </c>
      <c r="P425" s="24">
        <f ca="1">IFERROR(IF((C_child+assist*F425/J425)&gt;1,1,C_child+assist*F425/J425),0)</f>
        <v>0</v>
      </c>
      <c r="Q425" s="13">
        <f t="shared" ca="1" si="52"/>
        <v>0</v>
      </c>
      <c r="R425" s="13">
        <f ca="1">ROUNDDOWN(L425*Лист1!$B$12+RAND(),)</f>
        <v>377</v>
      </c>
      <c r="S425" s="12">
        <f ca="1">F425*Лист1!$B$8+G425*Лист1!$B$8+J425*Лист1!$B$9+H425*Лист1!$B$8+L425*Лист1!$B$9</f>
        <v>72190</v>
      </c>
      <c r="T425" s="12">
        <f ca="1">M425*Лист1!$B$8+N425*Лист1!$B$8+Q425*Лист1!$B$9+O425*Лист1!$B$8+$R$5*Лист1!$B$9</f>
        <v>51580</v>
      </c>
      <c r="U425" s="12">
        <f t="shared" ca="1" si="53"/>
        <v>3</v>
      </c>
      <c r="V425" s="13">
        <f ca="1">ROUNDDOWN(IF($U425=1,F425,0)+IF($U425=2,M425*R_/$T425,0)+IF($U425=3,F425-(F425-M425)*($S425-R_)/($S425-$T425),0),)</f>
        <v>0</v>
      </c>
      <c r="W425" s="13">
        <f ca="1">ROUNDDOWN(IF($U425=1,G425,0)+IF($U425=2,N425*R_/$T425,0)+IF($U425=3,G425-(G425-N425)*($S425-R_)/($S425-$T425),0),)</f>
        <v>0</v>
      </c>
      <c r="X425" s="13">
        <f ca="1">ROUNDDOWN(IF($U425=1,H425,0)+IF($U425=2,O425*R_/$T425,0)+IF($U425=3,H425-(H425-O425)*($S425-R_)/($S425-$T425),0),)</f>
        <v>2035</v>
      </c>
      <c r="Y425" s="10">
        <f ca="1">ROUNDDOWN(IF($U425=1,J425,0)+IF($U425=2,Q425*R_/$T425,0)+IF($U425=3,IF(J425-(J425-Q425)*($S425-R_)/($S425-$T425)&gt;J425,J425,J425-(J425-Q425)*($S425-R_)/($S425-$T425)),0),)</f>
        <v>0</v>
      </c>
      <c r="Z425" s="10">
        <f ca="1">ROUNDDOWN(IF($U425=1,L425,0)+IF($U425=2,R425*R_/$T425,0)+IF($U425=3,L425-(L425-R425)*($S425-R_)/($S425-$T425),0),)</f>
        <v>659</v>
      </c>
      <c r="AA425" s="13">
        <f t="shared" ca="1" si="54"/>
        <v>0</v>
      </c>
      <c r="AB425" s="45">
        <f t="shared" ca="1" si="55"/>
        <v>2694</v>
      </c>
    </row>
    <row r="426" spans="1:28" x14ac:dyDescent="0.3">
      <c r="A426" s="13">
        <v>421</v>
      </c>
      <c r="B426" s="13">
        <f t="shared" ca="1" si="57"/>
        <v>0</v>
      </c>
      <c r="C426" s="13">
        <f ca="1">FLOOR(V425+Y425*Лист1!$B$2,1)</f>
        <v>0</v>
      </c>
      <c r="D426" s="12">
        <f t="shared" ca="1" si="56"/>
        <v>0</v>
      </c>
      <c r="E426" s="12">
        <f t="shared" ca="1" si="50"/>
        <v>2694</v>
      </c>
      <c r="F426" s="13">
        <f ca="1">ROUNDDOWN(C426*Лист1!$B$6+RAND(),)</f>
        <v>0</v>
      </c>
      <c r="G426" s="18">
        <f ca="1">ROUNDDOWN(D426*Лист1!$B$6+RAND(),)</f>
        <v>0</v>
      </c>
      <c r="H426" s="18">
        <f ca="1">ROUNDDOWN(E426*Лист1!$B$6+RAND(),)</f>
        <v>2155</v>
      </c>
      <c r="I426" s="13">
        <f ca="1">FLOOR(G426/2*Fert,1)</f>
        <v>0</v>
      </c>
      <c r="J426" s="19">
        <f ca="1">ROUNDDOWN((I426-G426)*Лист1!$B$7+RAND(),)</f>
        <v>0</v>
      </c>
      <c r="K426" s="13">
        <f t="shared" ca="1" si="51"/>
        <v>3232</v>
      </c>
      <c r="L426" s="19">
        <f ca="1">ROUNDDOWN((K426-H426)*Лист1!$B$7+RAND(),)</f>
        <v>753</v>
      </c>
      <c r="M426" s="13">
        <f ca="1">ROUNDDOWN(F426*Лист1!$B$11+RAND(),)</f>
        <v>0</v>
      </c>
      <c r="N426" s="13">
        <f ca="1">ROUNDDOWN(G426*Лист1!$B$10+RAND(),)</f>
        <v>0</v>
      </c>
      <c r="O426" s="13">
        <f ca="1">ROUNDDOWN(H426*Лист1!$B$10+RAND(),)</f>
        <v>1681</v>
      </c>
      <c r="P426" s="24">
        <f ca="1">IFERROR(IF((C_child+assist*F426/J426)&gt;1,1,C_child+assist*F426/J426),0)</f>
        <v>0</v>
      </c>
      <c r="Q426" s="13">
        <f t="shared" ca="1" si="52"/>
        <v>0</v>
      </c>
      <c r="R426" s="13">
        <f ca="1">ROUNDDOWN(L426*Лист1!$B$12+RAND(),)</f>
        <v>377</v>
      </c>
      <c r="S426" s="12">
        <f ca="1">F426*Лист1!$B$8+G426*Лист1!$B$8+J426*Лист1!$B$9+H426*Лист1!$B$8+L426*Лист1!$B$9</f>
        <v>72180</v>
      </c>
      <c r="T426" s="12">
        <f ca="1">M426*Лист1!$B$8+N426*Лист1!$B$8+Q426*Лист1!$B$9+O426*Лист1!$B$8+$R$5*Лист1!$B$9</f>
        <v>51580</v>
      </c>
      <c r="U426" s="12">
        <f t="shared" ca="1" si="53"/>
        <v>3</v>
      </c>
      <c r="V426" s="13">
        <f ca="1">ROUNDDOWN(IF($U426=1,F426,0)+IF($U426=2,M426*R_/$T426,0)+IF($U426=3,F426-(F426-M426)*($S426-R_)/($S426-$T426),0),)</f>
        <v>0</v>
      </c>
      <c r="W426" s="13">
        <f ca="1">ROUNDDOWN(IF($U426=1,G426,0)+IF($U426=2,N426*R_/$T426,0)+IF($U426=3,G426-(G426-N426)*($S426-R_)/($S426-$T426),0),)</f>
        <v>0</v>
      </c>
      <c r="X426" s="13">
        <f ca="1">ROUNDDOWN(IF($U426=1,H426,0)+IF($U426=2,O426*R_/$T426,0)+IF($U426=3,H426-(H426-O426)*($S426-R_)/($S426-$T426),0),)</f>
        <v>2035</v>
      </c>
      <c r="Y426" s="10">
        <f ca="1">ROUNDDOWN(IF($U426=1,J426,0)+IF($U426=2,Q426*R_/$T426,0)+IF($U426=3,IF(J426-(J426-Q426)*($S426-R_)/($S426-$T426)&gt;J426,J426,J426-(J426-Q426)*($S426-R_)/($S426-$T426)),0),)</f>
        <v>0</v>
      </c>
      <c r="Z426" s="10">
        <f ca="1">ROUNDDOWN(IF($U426=1,L426,0)+IF($U426=2,R426*R_/$T426,0)+IF($U426=3,L426-(L426-R426)*($S426-R_)/($S426-$T426),0),)</f>
        <v>658</v>
      </c>
      <c r="AA426" s="13">
        <f t="shared" ca="1" si="54"/>
        <v>0</v>
      </c>
      <c r="AB426" s="45">
        <f t="shared" ca="1" si="55"/>
        <v>2693</v>
      </c>
    </row>
    <row r="427" spans="1:28" x14ac:dyDescent="0.3">
      <c r="A427" s="13">
        <v>422</v>
      </c>
      <c r="B427" s="13">
        <f t="shared" ca="1" si="57"/>
        <v>0</v>
      </c>
      <c r="C427" s="13">
        <f ca="1">FLOOR(V426+Y426*Лист1!$B$2,1)</f>
        <v>0</v>
      </c>
      <c r="D427" s="12">
        <f t="shared" ca="1" si="56"/>
        <v>0</v>
      </c>
      <c r="E427" s="12">
        <f t="shared" ca="1" si="50"/>
        <v>2693</v>
      </c>
      <c r="F427" s="13">
        <f ca="1">ROUNDDOWN(C427*Лист1!$B$6+RAND(),)</f>
        <v>0</v>
      </c>
      <c r="G427" s="18">
        <f ca="1">ROUNDDOWN(D427*Лист1!$B$6+RAND(),)</f>
        <v>0</v>
      </c>
      <c r="H427" s="18">
        <f ca="1">ROUNDDOWN(E427*Лист1!$B$6+RAND(),)</f>
        <v>2154</v>
      </c>
      <c r="I427" s="13">
        <f ca="1">FLOOR(G427/2*Fert,1)</f>
        <v>0</v>
      </c>
      <c r="J427" s="19">
        <f ca="1">ROUNDDOWN((I427-G427)*Лист1!$B$7+RAND(),)</f>
        <v>0</v>
      </c>
      <c r="K427" s="13">
        <f t="shared" ca="1" si="51"/>
        <v>3231</v>
      </c>
      <c r="L427" s="19">
        <f ca="1">ROUNDDOWN((K427-H427)*Лист1!$B$7+RAND(),)</f>
        <v>754</v>
      </c>
      <c r="M427" s="13">
        <f ca="1">ROUNDDOWN(F427*Лист1!$B$11+RAND(),)</f>
        <v>0</v>
      </c>
      <c r="N427" s="13">
        <f ca="1">ROUNDDOWN(G427*Лист1!$B$10+RAND(),)</f>
        <v>0</v>
      </c>
      <c r="O427" s="13">
        <f ca="1">ROUNDDOWN(H427*Лист1!$B$10+RAND(),)</f>
        <v>1680</v>
      </c>
      <c r="P427" s="24">
        <f ca="1">IFERROR(IF((C_child+assist*F427/J427)&gt;1,1,C_child+assist*F427/J427),0)</f>
        <v>0</v>
      </c>
      <c r="Q427" s="13">
        <f t="shared" ca="1" si="52"/>
        <v>0</v>
      </c>
      <c r="R427" s="13">
        <f ca="1">ROUNDDOWN(L427*Лист1!$B$12+RAND(),)</f>
        <v>377</v>
      </c>
      <c r="S427" s="12">
        <f ca="1">F427*Лист1!$B$8+G427*Лист1!$B$8+J427*Лист1!$B$9+H427*Лист1!$B$8+L427*Лист1!$B$9</f>
        <v>72160</v>
      </c>
      <c r="T427" s="12">
        <f ca="1">M427*Лист1!$B$8+N427*Лист1!$B$8+Q427*Лист1!$B$9+O427*Лист1!$B$8+$R$5*Лист1!$B$9</f>
        <v>51550</v>
      </c>
      <c r="U427" s="12">
        <f t="shared" ca="1" si="53"/>
        <v>3</v>
      </c>
      <c r="V427" s="13">
        <f ca="1">ROUNDDOWN(IF($U427=1,F427,0)+IF($U427=2,M427*R_/$T427,0)+IF($U427=3,F427-(F427-M427)*($S427-R_)/($S427-$T427),0),)</f>
        <v>0</v>
      </c>
      <c r="W427" s="13">
        <f ca="1">ROUNDDOWN(IF($U427=1,G427,0)+IF($U427=2,N427*R_/$T427,0)+IF($U427=3,G427-(G427-N427)*($S427-R_)/($S427-$T427),0),)</f>
        <v>0</v>
      </c>
      <c r="X427" s="13">
        <f ca="1">ROUNDDOWN(IF($U427=1,H427,0)+IF($U427=2,O427*R_/$T427,0)+IF($U427=3,H427-(H427-O427)*($S427-R_)/($S427-$T427),0),)</f>
        <v>2035</v>
      </c>
      <c r="Y427" s="10">
        <f ca="1">ROUNDDOWN(IF($U427=1,J427,0)+IF($U427=2,Q427*R_/$T427,0)+IF($U427=3,IF(J427-(J427-Q427)*($S427-R_)/($S427-$T427)&gt;J427,J427,J427-(J427-Q427)*($S427-R_)/($S427-$T427)),0),)</f>
        <v>0</v>
      </c>
      <c r="Z427" s="10">
        <f ca="1">ROUNDDOWN(IF($U427=1,L427,0)+IF($U427=2,R427*R_/$T427,0)+IF($U427=3,L427-(L427-R427)*($S427-R_)/($S427-$T427),0),)</f>
        <v>659</v>
      </c>
      <c r="AA427" s="13">
        <f t="shared" ca="1" si="54"/>
        <v>0</v>
      </c>
      <c r="AB427" s="45">
        <f t="shared" ca="1" si="55"/>
        <v>2694</v>
      </c>
    </row>
    <row r="428" spans="1:28" x14ac:dyDescent="0.3">
      <c r="A428" s="13">
        <v>423</v>
      </c>
      <c r="B428" s="13">
        <f t="shared" ca="1" si="57"/>
        <v>0</v>
      </c>
      <c r="C428" s="13">
        <f ca="1">FLOOR(V427+Y427*Лист1!$B$2,1)</f>
        <v>0</v>
      </c>
      <c r="D428" s="12">
        <f t="shared" ca="1" si="56"/>
        <v>0</v>
      </c>
      <c r="E428" s="12">
        <f t="shared" ca="1" si="50"/>
        <v>2694</v>
      </c>
      <c r="F428" s="13">
        <f ca="1">ROUNDDOWN(C428*Лист1!$B$6+RAND(),)</f>
        <v>0</v>
      </c>
      <c r="G428" s="18">
        <f ca="1">ROUNDDOWN(D428*Лист1!$B$6+RAND(),)</f>
        <v>0</v>
      </c>
      <c r="H428" s="18">
        <f ca="1">ROUNDDOWN(E428*Лист1!$B$6+RAND(),)</f>
        <v>2155</v>
      </c>
      <c r="I428" s="13">
        <f ca="1">FLOOR(G428/2*Fert,1)</f>
        <v>0</v>
      </c>
      <c r="J428" s="19">
        <f ca="1">ROUNDDOWN((I428-G428)*Лист1!$B$7+RAND(),)</f>
        <v>0</v>
      </c>
      <c r="K428" s="13">
        <f t="shared" ca="1" si="51"/>
        <v>3232</v>
      </c>
      <c r="L428" s="19">
        <f ca="1">ROUNDDOWN((K428-H428)*Лист1!$B$7+RAND(),)</f>
        <v>754</v>
      </c>
      <c r="M428" s="13">
        <f ca="1">ROUNDDOWN(F428*Лист1!$B$11+RAND(),)</f>
        <v>0</v>
      </c>
      <c r="N428" s="13">
        <f ca="1">ROUNDDOWN(G428*Лист1!$B$10+RAND(),)</f>
        <v>0</v>
      </c>
      <c r="O428" s="13">
        <f ca="1">ROUNDDOWN(H428*Лист1!$B$10+RAND(),)</f>
        <v>1681</v>
      </c>
      <c r="P428" s="24">
        <f ca="1">IFERROR(IF((C_child+assist*F428/J428)&gt;1,1,C_child+assist*F428/J428),0)</f>
        <v>0</v>
      </c>
      <c r="Q428" s="13">
        <f t="shared" ca="1" si="52"/>
        <v>0</v>
      </c>
      <c r="R428" s="13">
        <f ca="1">ROUNDDOWN(L428*Лист1!$B$12+RAND(),)</f>
        <v>377</v>
      </c>
      <c r="S428" s="12">
        <f ca="1">F428*Лист1!$B$8+G428*Лист1!$B$8+J428*Лист1!$B$9+H428*Лист1!$B$8+L428*Лист1!$B$9</f>
        <v>72190</v>
      </c>
      <c r="T428" s="12">
        <f ca="1">M428*Лист1!$B$8+N428*Лист1!$B$8+Q428*Лист1!$B$9+O428*Лист1!$B$8+$R$5*Лист1!$B$9</f>
        <v>51580</v>
      </c>
      <c r="U428" s="12">
        <f t="shared" ca="1" si="53"/>
        <v>3</v>
      </c>
      <c r="V428" s="13">
        <f ca="1">ROUNDDOWN(IF($U428=1,F428,0)+IF($U428=2,M428*R_/$T428,0)+IF($U428=3,F428-(F428-M428)*($S428-R_)/($S428-$T428),0),)</f>
        <v>0</v>
      </c>
      <c r="W428" s="13">
        <f ca="1">ROUNDDOWN(IF($U428=1,G428,0)+IF($U428=2,N428*R_/$T428,0)+IF($U428=3,G428-(G428-N428)*($S428-R_)/($S428-$T428),0),)</f>
        <v>0</v>
      </c>
      <c r="X428" s="13">
        <f ca="1">ROUNDDOWN(IF($U428=1,H428,0)+IF($U428=2,O428*R_/$T428,0)+IF($U428=3,H428-(H428-O428)*($S428-R_)/($S428-$T428),0),)</f>
        <v>2035</v>
      </c>
      <c r="Y428" s="10">
        <f ca="1">ROUNDDOWN(IF($U428=1,J428,0)+IF($U428=2,Q428*R_/$T428,0)+IF($U428=3,IF(J428-(J428-Q428)*($S428-R_)/($S428-$T428)&gt;J428,J428,J428-(J428-Q428)*($S428-R_)/($S428-$T428)),0),)</f>
        <v>0</v>
      </c>
      <c r="Z428" s="10">
        <f ca="1">ROUNDDOWN(IF($U428=1,L428,0)+IF($U428=2,R428*R_/$T428,0)+IF($U428=3,L428-(L428-R428)*($S428-R_)/($S428-$T428),0),)</f>
        <v>659</v>
      </c>
      <c r="AA428" s="13">
        <f t="shared" ca="1" si="54"/>
        <v>0</v>
      </c>
      <c r="AB428" s="45">
        <f t="shared" ca="1" si="55"/>
        <v>2694</v>
      </c>
    </row>
    <row r="429" spans="1:28" x14ac:dyDescent="0.3">
      <c r="A429" s="13">
        <v>424</v>
      </c>
      <c r="B429" s="13">
        <f t="shared" ca="1" si="57"/>
        <v>0</v>
      </c>
      <c r="C429" s="13">
        <f ca="1">FLOOR(V428+Y428*Лист1!$B$2,1)</f>
        <v>0</v>
      </c>
      <c r="D429" s="12">
        <f t="shared" ca="1" si="56"/>
        <v>0</v>
      </c>
      <c r="E429" s="12">
        <f t="shared" ca="1" si="50"/>
        <v>2694</v>
      </c>
      <c r="F429" s="13">
        <f ca="1">ROUNDDOWN(C429*Лист1!$B$6+RAND(),)</f>
        <v>0</v>
      </c>
      <c r="G429" s="18">
        <f ca="1">ROUNDDOWN(D429*Лист1!$B$6+RAND(),)</f>
        <v>0</v>
      </c>
      <c r="H429" s="18">
        <f ca="1">ROUNDDOWN(E429*Лист1!$B$6+RAND(),)</f>
        <v>2156</v>
      </c>
      <c r="I429" s="13">
        <f ca="1">FLOOR(G429/2*Fert,1)</f>
        <v>0</v>
      </c>
      <c r="J429" s="19">
        <f ca="1">ROUNDDOWN((I429-G429)*Лист1!$B$7+RAND(),)</f>
        <v>0</v>
      </c>
      <c r="K429" s="13">
        <f t="shared" ca="1" si="51"/>
        <v>3234</v>
      </c>
      <c r="L429" s="19">
        <f ca="1">ROUNDDOWN((K429-H429)*Лист1!$B$7+RAND(),)</f>
        <v>755</v>
      </c>
      <c r="M429" s="13">
        <f ca="1">ROUNDDOWN(F429*Лист1!$B$11+RAND(),)</f>
        <v>0</v>
      </c>
      <c r="N429" s="13">
        <f ca="1">ROUNDDOWN(G429*Лист1!$B$10+RAND(),)</f>
        <v>0</v>
      </c>
      <c r="O429" s="13">
        <f ca="1">ROUNDDOWN(H429*Лист1!$B$10+RAND(),)</f>
        <v>1681</v>
      </c>
      <c r="P429" s="24">
        <f ca="1">IFERROR(IF((C_child+assist*F429/J429)&gt;1,1,C_child+assist*F429/J429),0)</f>
        <v>0</v>
      </c>
      <c r="Q429" s="13">
        <f t="shared" ca="1" si="52"/>
        <v>0</v>
      </c>
      <c r="R429" s="13">
        <f ca="1">ROUNDDOWN(L429*Лист1!$B$12+RAND(),)</f>
        <v>377</v>
      </c>
      <c r="S429" s="12">
        <f ca="1">F429*Лист1!$B$8+G429*Лист1!$B$8+J429*Лист1!$B$9+H429*Лист1!$B$8+L429*Лист1!$B$9</f>
        <v>72230</v>
      </c>
      <c r="T429" s="12">
        <f ca="1">M429*Лист1!$B$8+N429*Лист1!$B$8+Q429*Лист1!$B$9+O429*Лист1!$B$8+$R$5*Лист1!$B$9</f>
        <v>51580</v>
      </c>
      <c r="U429" s="12">
        <f t="shared" ca="1" si="53"/>
        <v>3</v>
      </c>
      <c r="V429" s="13">
        <f ca="1">ROUNDDOWN(IF($U429=1,F429,0)+IF($U429=2,M429*R_/$T429,0)+IF($U429=3,F429-(F429-M429)*($S429-R_)/($S429-$T429),0),)</f>
        <v>0</v>
      </c>
      <c r="W429" s="13">
        <f ca="1">ROUNDDOWN(IF($U429=1,G429,0)+IF($U429=2,N429*R_/$T429,0)+IF($U429=3,G429-(G429-N429)*($S429-R_)/($S429-$T429),0),)</f>
        <v>0</v>
      </c>
      <c r="X429" s="13">
        <f ca="1">ROUNDDOWN(IF($U429=1,H429,0)+IF($U429=2,O429*R_/$T429,0)+IF($U429=3,H429-(H429-O429)*($S429-R_)/($S429-$T429),0),)</f>
        <v>2035</v>
      </c>
      <c r="Y429" s="10">
        <f ca="1">ROUNDDOWN(IF($U429=1,J429,0)+IF($U429=2,Q429*R_/$T429,0)+IF($U429=3,IF(J429-(J429-Q429)*($S429-R_)/($S429-$T429)&gt;J429,J429,J429-(J429-Q429)*($S429-R_)/($S429-$T429)),0),)</f>
        <v>0</v>
      </c>
      <c r="Z429" s="10">
        <f ca="1">ROUNDDOWN(IF($U429=1,L429,0)+IF($U429=2,R429*R_/$T429,0)+IF($U429=3,L429-(L429-R429)*($S429-R_)/($S429-$T429),0),)</f>
        <v>659</v>
      </c>
      <c r="AA429" s="13">
        <f t="shared" ca="1" si="54"/>
        <v>0</v>
      </c>
      <c r="AB429" s="45">
        <f t="shared" ca="1" si="55"/>
        <v>2694</v>
      </c>
    </row>
    <row r="430" spans="1:28" x14ac:dyDescent="0.3">
      <c r="A430" s="13">
        <v>425</v>
      </c>
      <c r="B430" s="13">
        <f t="shared" ca="1" si="57"/>
        <v>0</v>
      </c>
      <c r="C430" s="13">
        <f ca="1">FLOOR(V429+Y429*Лист1!$B$2,1)</f>
        <v>0</v>
      </c>
      <c r="D430" s="12">
        <f t="shared" ca="1" si="56"/>
        <v>0</v>
      </c>
      <c r="E430" s="12">
        <f t="shared" ca="1" si="50"/>
        <v>2694</v>
      </c>
      <c r="F430" s="13">
        <f ca="1">ROUNDDOWN(C430*Лист1!$B$6+RAND(),)</f>
        <v>0</v>
      </c>
      <c r="G430" s="18">
        <f ca="1">ROUNDDOWN(D430*Лист1!$B$6+RAND(),)</f>
        <v>0</v>
      </c>
      <c r="H430" s="18">
        <f ca="1">ROUNDDOWN(E430*Лист1!$B$6+RAND(),)</f>
        <v>2156</v>
      </c>
      <c r="I430" s="13">
        <f ca="1">FLOOR(G430/2*Fert,1)</f>
        <v>0</v>
      </c>
      <c r="J430" s="19">
        <f ca="1">ROUNDDOWN((I430-G430)*Лист1!$B$7+RAND(),)</f>
        <v>0</v>
      </c>
      <c r="K430" s="13">
        <f t="shared" ca="1" si="51"/>
        <v>3234</v>
      </c>
      <c r="L430" s="19">
        <f ca="1">ROUNDDOWN((K430-H430)*Лист1!$B$7+RAND(),)</f>
        <v>754</v>
      </c>
      <c r="M430" s="13">
        <f ca="1">ROUNDDOWN(F430*Лист1!$B$11+RAND(),)</f>
        <v>0</v>
      </c>
      <c r="N430" s="13">
        <f ca="1">ROUNDDOWN(G430*Лист1!$B$10+RAND(),)</f>
        <v>0</v>
      </c>
      <c r="O430" s="13">
        <f ca="1">ROUNDDOWN(H430*Лист1!$B$10+RAND(),)</f>
        <v>1682</v>
      </c>
      <c r="P430" s="24">
        <f ca="1">IFERROR(IF((C_child+assist*F430/J430)&gt;1,1,C_child+assist*F430/J430),0)</f>
        <v>0</v>
      </c>
      <c r="Q430" s="13">
        <f t="shared" ca="1" si="52"/>
        <v>0</v>
      </c>
      <c r="R430" s="13">
        <f ca="1">ROUNDDOWN(L430*Лист1!$B$12+RAND(),)</f>
        <v>377</v>
      </c>
      <c r="S430" s="12">
        <f ca="1">F430*Лист1!$B$8+G430*Лист1!$B$8+J430*Лист1!$B$9+H430*Лист1!$B$8+L430*Лист1!$B$9</f>
        <v>72220</v>
      </c>
      <c r="T430" s="12">
        <f ca="1">M430*Лист1!$B$8+N430*Лист1!$B$8+Q430*Лист1!$B$9+O430*Лист1!$B$8+$R$5*Лист1!$B$9</f>
        <v>51610</v>
      </c>
      <c r="U430" s="12">
        <f t="shared" ca="1" si="53"/>
        <v>3</v>
      </c>
      <c r="V430" s="13">
        <f ca="1">ROUNDDOWN(IF($U430=1,F430,0)+IF($U430=2,M430*R_/$T430,0)+IF($U430=3,F430-(F430-M430)*($S430-R_)/($S430-$T430),0),)</f>
        <v>0</v>
      </c>
      <c r="W430" s="13">
        <f ca="1">ROUNDDOWN(IF($U430=1,G430,0)+IF($U430=2,N430*R_/$T430,0)+IF($U430=3,G430-(G430-N430)*($S430-R_)/($S430-$T430),0),)</f>
        <v>0</v>
      </c>
      <c r="X430" s="13">
        <f ca="1">ROUNDDOWN(IF($U430=1,H430,0)+IF($U430=2,O430*R_/$T430,0)+IF($U430=3,H430-(H430-O430)*($S430-R_)/($S430-$T430),0),)</f>
        <v>2035</v>
      </c>
      <c r="Y430" s="10">
        <f ca="1">ROUNDDOWN(IF($U430=1,J430,0)+IF($U430=2,Q430*R_/$T430,0)+IF($U430=3,IF(J430-(J430-Q430)*($S430-R_)/($S430-$T430)&gt;J430,J430,J430-(J430-Q430)*($S430-R_)/($S430-$T430)),0),)</f>
        <v>0</v>
      </c>
      <c r="Z430" s="10">
        <f ca="1">ROUNDDOWN(IF($U430=1,L430,0)+IF($U430=2,R430*R_/$T430,0)+IF($U430=3,L430-(L430-R430)*($S430-R_)/($S430-$T430),0),)</f>
        <v>658</v>
      </c>
      <c r="AA430" s="13">
        <f t="shared" ca="1" si="54"/>
        <v>0</v>
      </c>
      <c r="AB430" s="45">
        <f t="shared" ca="1" si="55"/>
        <v>2693</v>
      </c>
    </row>
    <row r="431" spans="1:28" x14ac:dyDescent="0.3">
      <c r="A431" s="13">
        <v>426</v>
      </c>
      <c r="B431" s="13">
        <f t="shared" ca="1" si="57"/>
        <v>0</v>
      </c>
      <c r="C431" s="13">
        <f ca="1">FLOOR(V430+Y430*Лист1!$B$2,1)</f>
        <v>0</v>
      </c>
      <c r="D431" s="12">
        <f t="shared" ca="1" si="56"/>
        <v>0</v>
      </c>
      <c r="E431" s="12">
        <f t="shared" ca="1" si="50"/>
        <v>2693</v>
      </c>
      <c r="F431" s="13">
        <f ca="1">ROUNDDOWN(C431*Лист1!$B$6+RAND(),)</f>
        <v>0</v>
      </c>
      <c r="G431" s="18">
        <f ca="1">ROUNDDOWN(D431*Лист1!$B$6+RAND(),)</f>
        <v>0</v>
      </c>
      <c r="H431" s="18">
        <f ca="1">ROUNDDOWN(E431*Лист1!$B$6+RAND(),)</f>
        <v>2154</v>
      </c>
      <c r="I431" s="13">
        <f ca="1">FLOOR(G431/2*Fert,1)</f>
        <v>0</v>
      </c>
      <c r="J431" s="19">
        <f ca="1">ROUNDDOWN((I431-G431)*Лист1!$B$7+RAND(),)</f>
        <v>0</v>
      </c>
      <c r="K431" s="13">
        <f t="shared" ca="1" si="51"/>
        <v>3231</v>
      </c>
      <c r="L431" s="19">
        <f ca="1">ROUNDDOWN((K431-H431)*Лист1!$B$7+RAND(),)</f>
        <v>753</v>
      </c>
      <c r="M431" s="13">
        <f ca="1">ROUNDDOWN(F431*Лист1!$B$11+RAND(),)</f>
        <v>0</v>
      </c>
      <c r="N431" s="13">
        <f ca="1">ROUNDDOWN(G431*Лист1!$B$10+RAND(),)</f>
        <v>0</v>
      </c>
      <c r="O431" s="13">
        <f ca="1">ROUNDDOWN(H431*Лист1!$B$10+RAND(),)</f>
        <v>1680</v>
      </c>
      <c r="P431" s="24">
        <f ca="1">IFERROR(IF((C_child+assist*F431/J431)&gt;1,1,C_child+assist*F431/J431),0)</f>
        <v>0</v>
      </c>
      <c r="Q431" s="13">
        <f t="shared" ca="1" si="52"/>
        <v>0</v>
      </c>
      <c r="R431" s="13">
        <f ca="1">ROUNDDOWN(L431*Лист1!$B$12+RAND(),)</f>
        <v>376</v>
      </c>
      <c r="S431" s="12">
        <f ca="1">F431*Лист1!$B$8+G431*Лист1!$B$8+J431*Лист1!$B$9+H431*Лист1!$B$8+L431*Лист1!$B$9</f>
        <v>72150</v>
      </c>
      <c r="T431" s="12">
        <f ca="1">M431*Лист1!$B$8+N431*Лист1!$B$8+Q431*Лист1!$B$9+O431*Лист1!$B$8+$R$5*Лист1!$B$9</f>
        <v>51550</v>
      </c>
      <c r="U431" s="12">
        <f t="shared" ca="1" si="53"/>
        <v>3</v>
      </c>
      <c r="V431" s="13">
        <f ca="1">ROUNDDOWN(IF($U431=1,F431,0)+IF($U431=2,M431*R_/$T431,0)+IF($U431=3,F431-(F431-M431)*($S431-R_)/($S431-$T431),0),)</f>
        <v>0</v>
      </c>
      <c r="W431" s="13">
        <f ca="1">ROUNDDOWN(IF($U431=1,G431,0)+IF($U431=2,N431*R_/$T431,0)+IF($U431=3,G431-(G431-N431)*($S431-R_)/($S431-$T431),0),)</f>
        <v>0</v>
      </c>
      <c r="X431" s="13">
        <f ca="1">ROUNDDOWN(IF($U431=1,H431,0)+IF($U431=2,O431*R_/$T431,0)+IF($U431=3,H431-(H431-O431)*($S431-R_)/($S431-$T431),0),)</f>
        <v>2035</v>
      </c>
      <c r="Y431" s="10">
        <f ca="1">ROUNDDOWN(IF($U431=1,J431,0)+IF($U431=2,Q431*R_/$T431,0)+IF($U431=3,IF(J431-(J431-Q431)*($S431-R_)/($S431-$T431)&gt;J431,J431,J431-(J431-Q431)*($S431-R_)/($S431-$T431)),0),)</f>
        <v>0</v>
      </c>
      <c r="Z431" s="10">
        <f ca="1">ROUNDDOWN(IF($U431=1,L431,0)+IF($U431=2,R431*R_/$T431,0)+IF($U431=3,L431-(L431-R431)*($S431-R_)/($S431-$T431),0),)</f>
        <v>658</v>
      </c>
      <c r="AA431" s="13">
        <f t="shared" ca="1" si="54"/>
        <v>0</v>
      </c>
      <c r="AB431" s="45">
        <f t="shared" ca="1" si="55"/>
        <v>2693</v>
      </c>
    </row>
    <row r="432" spans="1:28" x14ac:dyDescent="0.3">
      <c r="A432" s="13">
        <v>427</v>
      </c>
      <c r="B432" s="13">
        <f t="shared" ca="1" si="57"/>
        <v>0</v>
      </c>
      <c r="C432" s="13">
        <f ca="1">FLOOR(V431+Y431*Лист1!$B$2,1)</f>
        <v>0</v>
      </c>
      <c r="D432" s="12">
        <f t="shared" ca="1" si="56"/>
        <v>0</v>
      </c>
      <c r="E432" s="12">
        <f t="shared" ca="1" si="50"/>
        <v>2693</v>
      </c>
      <c r="F432" s="13">
        <f ca="1">ROUNDDOWN(C432*Лист1!$B$6+RAND(),)</f>
        <v>0</v>
      </c>
      <c r="G432" s="18">
        <f ca="1">ROUNDDOWN(D432*Лист1!$B$6+RAND(),)</f>
        <v>0</v>
      </c>
      <c r="H432" s="18">
        <f ca="1">ROUNDDOWN(E432*Лист1!$B$6+RAND(),)</f>
        <v>2154</v>
      </c>
      <c r="I432" s="13">
        <f ca="1">FLOOR(G432/2*Fert,1)</f>
        <v>0</v>
      </c>
      <c r="J432" s="19">
        <f ca="1">ROUNDDOWN((I432-G432)*Лист1!$B$7+RAND(),)</f>
        <v>0</v>
      </c>
      <c r="K432" s="13">
        <f t="shared" ca="1" si="51"/>
        <v>3231</v>
      </c>
      <c r="L432" s="19">
        <f ca="1">ROUNDDOWN((K432-H432)*Лист1!$B$7+RAND(),)</f>
        <v>754</v>
      </c>
      <c r="M432" s="13">
        <f ca="1">ROUNDDOWN(F432*Лист1!$B$11+RAND(),)</f>
        <v>0</v>
      </c>
      <c r="N432" s="13">
        <f ca="1">ROUNDDOWN(G432*Лист1!$B$10+RAND(),)</f>
        <v>0</v>
      </c>
      <c r="O432" s="13">
        <f ca="1">ROUNDDOWN(H432*Лист1!$B$10+RAND(),)</f>
        <v>1680</v>
      </c>
      <c r="P432" s="24">
        <f ca="1">IFERROR(IF((C_child+assist*F432/J432)&gt;1,1,C_child+assist*F432/J432),0)</f>
        <v>0</v>
      </c>
      <c r="Q432" s="13">
        <f t="shared" ca="1" si="52"/>
        <v>0</v>
      </c>
      <c r="R432" s="13">
        <f ca="1">ROUNDDOWN(L432*Лист1!$B$12+RAND(),)</f>
        <v>377</v>
      </c>
      <c r="S432" s="12">
        <f ca="1">F432*Лист1!$B$8+G432*Лист1!$B$8+J432*Лист1!$B$9+H432*Лист1!$B$8+L432*Лист1!$B$9</f>
        <v>72160</v>
      </c>
      <c r="T432" s="12">
        <f ca="1">M432*Лист1!$B$8+N432*Лист1!$B$8+Q432*Лист1!$B$9+O432*Лист1!$B$8+$R$5*Лист1!$B$9</f>
        <v>51550</v>
      </c>
      <c r="U432" s="12">
        <f t="shared" ca="1" si="53"/>
        <v>3</v>
      </c>
      <c r="V432" s="13">
        <f ca="1">ROUNDDOWN(IF($U432=1,F432,0)+IF($U432=2,M432*R_/$T432,0)+IF($U432=3,F432-(F432-M432)*($S432-R_)/($S432-$T432),0),)</f>
        <v>0</v>
      </c>
      <c r="W432" s="13">
        <f ca="1">ROUNDDOWN(IF($U432=1,G432,0)+IF($U432=2,N432*R_/$T432,0)+IF($U432=3,G432-(G432-N432)*($S432-R_)/($S432-$T432),0),)</f>
        <v>0</v>
      </c>
      <c r="X432" s="13">
        <f ca="1">ROUNDDOWN(IF($U432=1,H432,0)+IF($U432=2,O432*R_/$T432,0)+IF($U432=3,H432-(H432-O432)*($S432-R_)/($S432-$T432),0),)</f>
        <v>2035</v>
      </c>
      <c r="Y432" s="10">
        <f ca="1">ROUNDDOWN(IF($U432=1,J432,0)+IF($U432=2,Q432*R_/$T432,0)+IF($U432=3,IF(J432-(J432-Q432)*($S432-R_)/($S432-$T432)&gt;J432,J432,J432-(J432-Q432)*($S432-R_)/($S432-$T432)),0),)</f>
        <v>0</v>
      </c>
      <c r="Z432" s="10">
        <f ca="1">ROUNDDOWN(IF($U432=1,L432,0)+IF($U432=2,R432*R_/$T432,0)+IF($U432=3,L432-(L432-R432)*($S432-R_)/($S432-$T432),0),)</f>
        <v>659</v>
      </c>
      <c r="AA432" s="13">
        <f t="shared" ca="1" si="54"/>
        <v>0</v>
      </c>
      <c r="AB432" s="45">
        <f t="shared" ca="1" si="55"/>
        <v>2694</v>
      </c>
    </row>
    <row r="433" spans="1:28" x14ac:dyDescent="0.3">
      <c r="A433" s="13">
        <v>428</v>
      </c>
      <c r="B433" s="13">
        <f t="shared" ca="1" si="57"/>
        <v>0</v>
      </c>
      <c r="C433" s="13">
        <f ca="1">FLOOR(V432+Y432*Лист1!$B$2,1)</f>
        <v>0</v>
      </c>
      <c r="D433" s="12">
        <f t="shared" ca="1" si="56"/>
        <v>0</v>
      </c>
      <c r="E433" s="12">
        <f t="shared" ca="1" si="50"/>
        <v>2694</v>
      </c>
      <c r="F433" s="13">
        <f ca="1">ROUNDDOWN(C433*Лист1!$B$6+RAND(),)</f>
        <v>0</v>
      </c>
      <c r="G433" s="18">
        <f ca="1">ROUNDDOWN(D433*Лист1!$B$6+RAND(),)</f>
        <v>0</v>
      </c>
      <c r="H433" s="18">
        <f ca="1">ROUNDDOWN(E433*Лист1!$B$6+RAND(),)</f>
        <v>2155</v>
      </c>
      <c r="I433" s="13">
        <f ca="1">FLOOR(G433/2*Fert,1)</f>
        <v>0</v>
      </c>
      <c r="J433" s="19">
        <f ca="1">ROUNDDOWN((I433-G433)*Лист1!$B$7+RAND(),)</f>
        <v>0</v>
      </c>
      <c r="K433" s="13">
        <f t="shared" ca="1" si="51"/>
        <v>3232</v>
      </c>
      <c r="L433" s="19">
        <f ca="1">ROUNDDOWN((K433-H433)*Лист1!$B$7+RAND(),)</f>
        <v>754</v>
      </c>
      <c r="M433" s="13">
        <f ca="1">ROUNDDOWN(F433*Лист1!$B$11+RAND(),)</f>
        <v>0</v>
      </c>
      <c r="N433" s="13">
        <f ca="1">ROUNDDOWN(G433*Лист1!$B$10+RAND(),)</f>
        <v>0</v>
      </c>
      <c r="O433" s="13">
        <f ca="1">ROUNDDOWN(H433*Лист1!$B$10+RAND(),)</f>
        <v>1681</v>
      </c>
      <c r="P433" s="24">
        <f ca="1">IFERROR(IF((C_child+assist*F433/J433)&gt;1,1,C_child+assist*F433/J433),0)</f>
        <v>0</v>
      </c>
      <c r="Q433" s="13">
        <f t="shared" ca="1" si="52"/>
        <v>0</v>
      </c>
      <c r="R433" s="13">
        <f ca="1">ROUNDDOWN(L433*Лист1!$B$12+RAND(),)</f>
        <v>377</v>
      </c>
      <c r="S433" s="12">
        <f ca="1">F433*Лист1!$B$8+G433*Лист1!$B$8+J433*Лист1!$B$9+H433*Лист1!$B$8+L433*Лист1!$B$9</f>
        <v>72190</v>
      </c>
      <c r="T433" s="12">
        <f ca="1">M433*Лист1!$B$8+N433*Лист1!$B$8+Q433*Лист1!$B$9+O433*Лист1!$B$8+$R$5*Лист1!$B$9</f>
        <v>51580</v>
      </c>
      <c r="U433" s="12">
        <f t="shared" ca="1" si="53"/>
        <v>3</v>
      </c>
      <c r="V433" s="13">
        <f ca="1">ROUNDDOWN(IF($U433=1,F433,0)+IF($U433=2,M433*R_/$T433,0)+IF($U433=3,F433-(F433-M433)*($S433-R_)/($S433-$T433),0),)</f>
        <v>0</v>
      </c>
      <c r="W433" s="13">
        <f ca="1">ROUNDDOWN(IF($U433=1,G433,0)+IF($U433=2,N433*R_/$T433,0)+IF($U433=3,G433-(G433-N433)*($S433-R_)/($S433-$T433),0),)</f>
        <v>0</v>
      </c>
      <c r="X433" s="13">
        <f ca="1">ROUNDDOWN(IF($U433=1,H433,0)+IF($U433=2,O433*R_/$T433,0)+IF($U433=3,H433-(H433-O433)*($S433-R_)/($S433-$T433),0),)</f>
        <v>2035</v>
      </c>
      <c r="Y433" s="10">
        <f ca="1">ROUNDDOWN(IF($U433=1,J433,0)+IF($U433=2,Q433*R_/$T433,0)+IF($U433=3,IF(J433-(J433-Q433)*($S433-R_)/($S433-$T433)&gt;J433,J433,J433-(J433-Q433)*($S433-R_)/($S433-$T433)),0),)</f>
        <v>0</v>
      </c>
      <c r="Z433" s="10">
        <f ca="1">ROUNDDOWN(IF($U433=1,L433,0)+IF($U433=2,R433*R_/$T433,0)+IF($U433=3,L433-(L433-R433)*($S433-R_)/($S433-$T433),0),)</f>
        <v>659</v>
      </c>
      <c r="AA433" s="13">
        <f t="shared" ca="1" si="54"/>
        <v>0</v>
      </c>
      <c r="AB433" s="45">
        <f t="shared" ca="1" si="55"/>
        <v>2694</v>
      </c>
    </row>
    <row r="434" spans="1:28" x14ac:dyDescent="0.3">
      <c r="A434" s="13">
        <v>429</v>
      </c>
      <c r="B434" s="13">
        <f t="shared" ca="1" si="57"/>
        <v>0</v>
      </c>
      <c r="C434" s="13">
        <f ca="1">FLOOR(V433+Y433*Лист1!$B$2,1)</f>
        <v>0</v>
      </c>
      <c r="D434" s="12">
        <f t="shared" ca="1" si="56"/>
        <v>0</v>
      </c>
      <c r="E434" s="12">
        <f t="shared" ca="1" si="50"/>
        <v>2694</v>
      </c>
      <c r="F434" s="13">
        <f ca="1">ROUNDDOWN(C434*Лист1!$B$6+RAND(),)</f>
        <v>0</v>
      </c>
      <c r="G434" s="18">
        <f ca="1">ROUNDDOWN(D434*Лист1!$B$6+RAND(),)</f>
        <v>0</v>
      </c>
      <c r="H434" s="18">
        <f ca="1">ROUNDDOWN(E434*Лист1!$B$6+RAND(),)</f>
        <v>2155</v>
      </c>
      <c r="I434" s="13">
        <f ca="1">FLOOR(G434/2*Fert,1)</f>
        <v>0</v>
      </c>
      <c r="J434" s="19">
        <f ca="1">ROUNDDOWN((I434-G434)*Лист1!$B$7+RAND(),)</f>
        <v>0</v>
      </c>
      <c r="K434" s="13">
        <f t="shared" ca="1" si="51"/>
        <v>3232</v>
      </c>
      <c r="L434" s="19">
        <f ca="1">ROUNDDOWN((K434-H434)*Лист1!$B$7+RAND(),)</f>
        <v>754</v>
      </c>
      <c r="M434" s="13">
        <f ca="1">ROUNDDOWN(F434*Лист1!$B$11+RAND(),)</f>
        <v>0</v>
      </c>
      <c r="N434" s="13">
        <f ca="1">ROUNDDOWN(G434*Лист1!$B$10+RAND(),)</f>
        <v>0</v>
      </c>
      <c r="O434" s="13">
        <f ca="1">ROUNDDOWN(H434*Лист1!$B$10+RAND(),)</f>
        <v>1681</v>
      </c>
      <c r="P434" s="24">
        <f ca="1">IFERROR(IF((C_child+assist*F434/J434)&gt;1,1,C_child+assist*F434/J434),0)</f>
        <v>0</v>
      </c>
      <c r="Q434" s="13">
        <f t="shared" ca="1" si="52"/>
        <v>0</v>
      </c>
      <c r="R434" s="13">
        <f ca="1">ROUNDDOWN(L434*Лист1!$B$12+RAND(),)</f>
        <v>377</v>
      </c>
      <c r="S434" s="12">
        <f ca="1">F434*Лист1!$B$8+G434*Лист1!$B$8+J434*Лист1!$B$9+H434*Лист1!$B$8+L434*Лист1!$B$9</f>
        <v>72190</v>
      </c>
      <c r="T434" s="12">
        <f ca="1">M434*Лист1!$B$8+N434*Лист1!$B$8+Q434*Лист1!$B$9+O434*Лист1!$B$8+$R$5*Лист1!$B$9</f>
        <v>51580</v>
      </c>
      <c r="U434" s="12">
        <f t="shared" ca="1" si="53"/>
        <v>3</v>
      </c>
      <c r="V434" s="13">
        <f ca="1">ROUNDDOWN(IF($U434=1,F434,0)+IF($U434=2,M434*R_/$T434,0)+IF($U434=3,F434-(F434-M434)*($S434-R_)/($S434-$T434),0),)</f>
        <v>0</v>
      </c>
      <c r="W434" s="13">
        <f ca="1">ROUNDDOWN(IF($U434=1,G434,0)+IF($U434=2,N434*R_/$T434,0)+IF($U434=3,G434-(G434-N434)*($S434-R_)/($S434-$T434),0),)</f>
        <v>0</v>
      </c>
      <c r="X434" s="13">
        <f ca="1">ROUNDDOWN(IF($U434=1,H434,0)+IF($U434=2,O434*R_/$T434,0)+IF($U434=3,H434-(H434-O434)*($S434-R_)/($S434-$T434),0),)</f>
        <v>2035</v>
      </c>
      <c r="Y434" s="10">
        <f ca="1">ROUNDDOWN(IF($U434=1,J434,0)+IF($U434=2,Q434*R_/$T434,0)+IF($U434=3,IF(J434-(J434-Q434)*($S434-R_)/($S434-$T434)&gt;J434,J434,J434-(J434-Q434)*($S434-R_)/($S434-$T434)),0),)</f>
        <v>0</v>
      </c>
      <c r="Z434" s="10">
        <f ca="1">ROUNDDOWN(IF($U434=1,L434,0)+IF($U434=2,R434*R_/$T434,0)+IF($U434=3,L434-(L434-R434)*($S434-R_)/($S434-$T434),0),)</f>
        <v>659</v>
      </c>
      <c r="AA434" s="13">
        <f t="shared" ca="1" si="54"/>
        <v>0</v>
      </c>
      <c r="AB434" s="45">
        <f t="shared" ca="1" si="55"/>
        <v>2694</v>
      </c>
    </row>
    <row r="435" spans="1:28" x14ac:dyDescent="0.3">
      <c r="A435" s="13">
        <v>430</v>
      </c>
      <c r="B435" s="13">
        <f t="shared" ca="1" si="57"/>
        <v>0</v>
      </c>
      <c r="C435" s="13">
        <f ca="1">FLOOR(V434+Y434*Лист1!$B$2,1)</f>
        <v>0</v>
      </c>
      <c r="D435" s="12">
        <f t="shared" ca="1" si="56"/>
        <v>0</v>
      </c>
      <c r="E435" s="12">
        <f t="shared" ca="1" si="50"/>
        <v>2694</v>
      </c>
      <c r="F435" s="13">
        <f ca="1">ROUNDDOWN(C435*Лист1!$B$6+RAND(),)</f>
        <v>0</v>
      </c>
      <c r="G435" s="18">
        <f ca="1">ROUNDDOWN(D435*Лист1!$B$6+RAND(),)</f>
        <v>0</v>
      </c>
      <c r="H435" s="18">
        <f ca="1">ROUNDDOWN(E435*Лист1!$B$6+RAND(),)</f>
        <v>2155</v>
      </c>
      <c r="I435" s="13">
        <f ca="1">FLOOR(G435/2*Fert,1)</f>
        <v>0</v>
      </c>
      <c r="J435" s="19">
        <f ca="1">ROUNDDOWN((I435-G435)*Лист1!$B$7+RAND(),)</f>
        <v>0</v>
      </c>
      <c r="K435" s="13">
        <f t="shared" ca="1" si="51"/>
        <v>3232</v>
      </c>
      <c r="L435" s="19">
        <f ca="1">ROUNDDOWN((K435-H435)*Лист1!$B$7+RAND(),)</f>
        <v>754</v>
      </c>
      <c r="M435" s="13">
        <f ca="1">ROUNDDOWN(F435*Лист1!$B$11+RAND(),)</f>
        <v>0</v>
      </c>
      <c r="N435" s="13">
        <f ca="1">ROUNDDOWN(G435*Лист1!$B$10+RAND(),)</f>
        <v>0</v>
      </c>
      <c r="O435" s="13">
        <f ca="1">ROUNDDOWN(H435*Лист1!$B$10+RAND(),)</f>
        <v>1681</v>
      </c>
      <c r="P435" s="24">
        <f ca="1">IFERROR(IF((C_child+assist*F435/J435)&gt;1,1,C_child+assist*F435/J435),0)</f>
        <v>0</v>
      </c>
      <c r="Q435" s="13">
        <f t="shared" ca="1" si="52"/>
        <v>0</v>
      </c>
      <c r="R435" s="13">
        <f ca="1">ROUNDDOWN(L435*Лист1!$B$12+RAND(),)</f>
        <v>377</v>
      </c>
      <c r="S435" s="12">
        <f ca="1">F435*Лист1!$B$8+G435*Лист1!$B$8+J435*Лист1!$B$9+H435*Лист1!$B$8+L435*Лист1!$B$9</f>
        <v>72190</v>
      </c>
      <c r="T435" s="12">
        <f ca="1">M435*Лист1!$B$8+N435*Лист1!$B$8+Q435*Лист1!$B$9+O435*Лист1!$B$8+$R$5*Лист1!$B$9</f>
        <v>51580</v>
      </c>
      <c r="U435" s="12">
        <f t="shared" ca="1" si="53"/>
        <v>3</v>
      </c>
      <c r="V435" s="13">
        <f ca="1">ROUNDDOWN(IF($U435=1,F435,0)+IF($U435=2,M435*R_/$T435,0)+IF($U435=3,F435-(F435-M435)*($S435-R_)/($S435-$T435),0),)</f>
        <v>0</v>
      </c>
      <c r="W435" s="13">
        <f ca="1">ROUNDDOWN(IF($U435=1,G435,0)+IF($U435=2,N435*R_/$T435,0)+IF($U435=3,G435-(G435-N435)*($S435-R_)/($S435-$T435),0),)</f>
        <v>0</v>
      </c>
      <c r="X435" s="13">
        <f ca="1">ROUNDDOWN(IF($U435=1,H435,0)+IF($U435=2,O435*R_/$T435,0)+IF($U435=3,H435-(H435-O435)*($S435-R_)/($S435-$T435),0),)</f>
        <v>2035</v>
      </c>
      <c r="Y435" s="10">
        <f ca="1">ROUNDDOWN(IF($U435=1,J435,0)+IF($U435=2,Q435*R_/$T435,0)+IF($U435=3,IF(J435-(J435-Q435)*($S435-R_)/($S435-$T435)&gt;J435,J435,J435-(J435-Q435)*($S435-R_)/($S435-$T435)),0),)</f>
        <v>0</v>
      </c>
      <c r="Z435" s="10">
        <f ca="1">ROUNDDOWN(IF($U435=1,L435,0)+IF($U435=2,R435*R_/$T435,0)+IF($U435=3,L435-(L435-R435)*($S435-R_)/($S435-$T435),0),)</f>
        <v>659</v>
      </c>
      <c r="AA435" s="13">
        <f t="shared" ca="1" si="54"/>
        <v>0</v>
      </c>
      <c r="AB435" s="45">
        <f t="shared" ca="1" si="55"/>
        <v>2694</v>
      </c>
    </row>
    <row r="436" spans="1:28" x14ac:dyDescent="0.3">
      <c r="A436" s="13">
        <v>431</v>
      </c>
      <c r="B436" s="13">
        <f t="shared" ca="1" si="57"/>
        <v>0</v>
      </c>
      <c r="C436" s="13">
        <f ca="1">FLOOR(V435+Y435*Лист1!$B$2,1)</f>
        <v>0</v>
      </c>
      <c r="D436" s="12">
        <f t="shared" ca="1" si="56"/>
        <v>0</v>
      </c>
      <c r="E436" s="12">
        <f t="shared" ca="1" si="50"/>
        <v>2694</v>
      </c>
      <c r="F436" s="13">
        <f ca="1">ROUNDDOWN(C436*Лист1!$B$6+RAND(),)</f>
        <v>0</v>
      </c>
      <c r="G436" s="18">
        <f ca="1">ROUNDDOWN(D436*Лист1!$B$6+RAND(),)</f>
        <v>0</v>
      </c>
      <c r="H436" s="18">
        <f ca="1">ROUNDDOWN(E436*Лист1!$B$6+RAND(),)</f>
        <v>2155</v>
      </c>
      <c r="I436" s="13">
        <f ca="1">FLOOR(G436/2*Fert,1)</f>
        <v>0</v>
      </c>
      <c r="J436" s="19">
        <f ca="1">ROUNDDOWN((I436-G436)*Лист1!$B$7+RAND(),)</f>
        <v>0</v>
      </c>
      <c r="K436" s="13">
        <f t="shared" ca="1" si="51"/>
        <v>3232</v>
      </c>
      <c r="L436" s="19">
        <f ca="1">ROUNDDOWN((K436-H436)*Лист1!$B$7+RAND(),)</f>
        <v>754</v>
      </c>
      <c r="M436" s="13">
        <f ca="1">ROUNDDOWN(F436*Лист1!$B$11+RAND(),)</f>
        <v>0</v>
      </c>
      <c r="N436" s="13">
        <f ca="1">ROUNDDOWN(G436*Лист1!$B$10+RAND(),)</f>
        <v>0</v>
      </c>
      <c r="O436" s="13">
        <f ca="1">ROUNDDOWN(H436*Лист1!$B$10+RAND(),)</f>
        <v>1681</v>
      </c>
      <c r="P436" s="24">
        <f ca="1">IFERROR(IF((C_child+assist*F436/J436)&gt;1,1,C_child+assist*F436/J436),0)</f>
        <v>0</v>
      </c>
      <c r="Q436" s="13">
        <f t="shared" ca="1" si="52"/>
        <v>0</v>
      </c>
      <c r="R436" s="13">
        <f ca="1">ROUNDDOWN(L436*Лист1!$B$12+RAND(),)</f>
        <v>377</v>
      </c>
      <c r="S436" s="12">
        <f ca="1">F436*Лист1!$B$8+G436*Лист1!$B$8+J436*Лист1!$B$9+H436*Лист1!$B$8+L436*Лист1!$B$9</f>
        <v>72190</v>
      </c>
      <c r="T436" s="12">
        <f ca="1">M436*Лист1!$B$8+N436*Лист1!$B$8+Q436*Лист1!$B$9+O436*Лист1!$B$8+$R$5*Лист1!$B$9</f>
        <v>51580</v>
      </c>
      <c r="U436" s="12">
        <f t="shared" ca="1" si="53"/>
        <v>3</v>
      </c>
      <c r="V436" s="13">
        <f ca="1">ROUNDDOWN(IF($U436=1,F436,0)+IF($U436=2,M436*R_/$T436,0)+IF($U436=3,F436-(F436-M436)*($S436-R_)/($S436-$T436),0),)</f>
        <v>0</v>
      </c>
      <c r="W436" s="13">
        <f ca="1">ROUNDDOWN(IF($U436=1,G436,0)+IF($U436=2,N436*R_/$T436,0)+IF($U436=3,G436-(G436-N436)*($S436-R_)/($S436-$T436),0),)</f>
        <v>0</v>
      </c>
      <c r="X436" s="13">
        <f ca="1">ROUNDDOWN(IF($U436=1,H436,0)+IF($U436=2,O436*R_/$T436,0)+IF($U436=3,H436-(H436-O436)*($S436-R_)/($S436-$T436),0),)</f>
        <v>2035</v>
      </c>
      <c r="Y436" s="10">
        <f ca="1">ROUNDDOWN(IF($U436=1,J436,0)+IF($U436=2,Q436*R_/$T436,0)+IF($U436=3,IF(J436-(J436-Q436)*($S436-R_)/($S436-$T436)&gt;J436,J436,J436-(J436-Q436)*($S436-R_)/($S436-$T436)),0),)</f>
        <v>0</v>
      </c>
      <c r="Z436" s="10">
        <f ca="1">ROUNDDOWN(IF($U436=1,L436,0)+IF($U436=2,R436*R_/$T436,0)+IF($U436=3,L436-(L436-R436)*($S436-R_)/($S436-$T436),0),)</f>
        <v>659</v>
      </c>
      <c r="AA436" s="13">
        <f t="shared" ca="1" si="54"/>
        <v>0</v>
      </c>
      <c r="AB436" s="45">
        <f t="shared" ca="1" si="55"/>
        <v>2694</v>
      </c>
    </row>
    <row r="437" spans="1:28" x14ac:dyDescent="0.3">
      <c r="A437" s="13">
        <v>432</v>
      </c>
      <c r="B437" s="13">
        <f t="shared" ca="1" si="57"/>
        <v>0</v>
      </c>
      <c r="C437" s="13">
        <f ca="1">FLOOR(V436+Y436*Лист1!$B$2,1)</f>
        <v>0</v>
      </c>
      <c r="D437" s="12">
        <f t="shared" ca="1" si="56"/>
        <v>0</v>
      </c>
      <c r="E437" s="12">
        <f t="shared" ca="1" si="50"/>
        <v>2694</v>
      </c>
      <c r="F437" s="13">
        <f ca="1">ROUNDDOWN(C437*Лист1!$B$6+RAND(),)</f>
        <v>0</v>
      </c>
      <c r="G437" s="18">
        <f ca="1">ROUNDDOWN(D437*Лист1!$B$6+RAND(),)</f>
        <v>0</v>
      </c>
      <c r="H437" s="18">
        <f ca="1">ROUNDDOWN(E437*Лист1!$B$6+RAND(),)</f>
        <v>2155</v>
      </c>
      <c r="I437" s="13">
        <f ca="1">FLOOR(G437/2*Fert,1)</f>
        <v>0</v>
      </c>
      <c r="J437" s="19">
        <f ca="1">ROUNDDOWN((I437-G437)*Лист1!$B$7+RAND(),)</f>
        <v>0</v>
      </c>
      <c r="K437" s="13">
        <f t="shared" ca="1" si="51"/>
        <v>3232</v>
      </c>
      <c r="L437" s="19">
        <f ca="1">ROUNDDOWN((K437-H437)*Лист1!$B$7+RAND(),)</f>
        <v>754</v>
      </c>
      <c r="M437" s="13">
        <f ca="1">ROUNDDOWN(F437*Лист1!$B$11+RAND(),)</f>
        <v>0</v>
      </c>
      <c r="N437" s="13">
        <f ca="1">ROUNDDOWN(G437*Лист1!$B$10+RAND(),)</f>
        <v>0</v>
      </c>
      <c r="O437" s="13">
        <f ca="1">ROUNDDOWN(H437*Лист1!$B$10+RAND(),)</f>
        <v>1681</v>
      </c>
      <c r="P437" s="24">
        <f ca="1">IFERROR(IF((C_child+assist*F437/J437)&gt;1,1,C_child+assist*F437/J437),0)</f>
        <v>0</v>
      </c>
      <c r="Q437" s="13">
        <f t="shared" ca="1" si="52"/>
        <v>0</v>
      </c>
      <c r="R437" s="13">
        <f ca="1">ROUNDDOWN(L437*Лист1!$B$12+RAND(),)</f>
        <v>377</v>
      </c>
      <c r="S437" s="12">
        <f ca="1">F437*Лист1!$B$8+G437*Лист1!$B$8+J437*Лист1!$B$9+H437*Лист1!$B$8+L437*Лист1!$B$9</f>
        <v>72190</v>
      </c>
      <c r="T437" s="12">
        <f ca="1">M437*Лист1!$B$8+N437*Лист1!$B$8+Q437*Лист1!$B$9+O437*Лист1!$B$8+$R$5*Лист1!$B$9</f>
        <v>51580</v>
      </c>
      <c r="U437" s="12">
        <f t="shared" ca="1" si="53"/>
        <v>3</v>
      </c>
      <c r="V437" s="13">
        <f ca="1">ROUNDDOWN(IF($U437=1,F437,0)+IF($U437=2,M437*R_/$T437,0)+IF($U437=3,F437-(F437-M437)*($S437-R_)/($S437-$T437),0),)</f>
        <v>0</v>
      </c>
      <c r="W437" s="13">
        <f ca="1">ROUNDDOWN(IF($U437=1,G437,0)+IF($U437=2,N437*R_/$T437,0)+IF($U437=3,G437-(G437-N437)*($S437-R_)/($S437-$T437),0),)</f>
        <v>0</v>
      </c>
      <c r="X437" s="13">
        <f ca="1">ROUNDDOWN(IF($U437=1,H437,0)+IF($U437=2,O437*R_/$T437,0)+IF($U437=3,H437-(H437-O437)*($S437-R_)/($S437-$T437),0),)</f>
        <v>2035</v>
      </c>
      <c r="Y437" s="10">
        <f ca="1">ROUNDDOWN(IF($U437=1,J437,0)+IF($U437=2,Q437*R_/$T437,0)+IF($U437=3,IF(J437-(J437-Q437)*($S437-R_)/($S437-$T437)&gt;J437,J437,J437-(J437-Q437)*($S437-R_)/($S437-$T437)),0),)</f>
        <v>0</v>
      </c>
      <c r="Z437" s="10">
        <f ca="1">ROUNDDOWN(IF($U437=1,L437,0)+IF($U437=2,R437*R_/$T437,0)+IF($U437=3,L437-(L437-R437)*($S437-R_)/($S437-$T437),0),)</f>
        <v>659</v>
      </c>
      <c r="AA437" s="13">
        <f t="shared" ca="1" si="54"/>
        <v>0</v>
      </c>
      <c r="AB437" s="45">
        <f t="shared" ca="1" si="55"/>
        <v>2694</v>
      </c>
    </row>
    <row r="438" spans="1:28" x14ac:dyDescent="0.3">
      <c r="A438" s="13">
        <v>433</v>
      </c>
      <c r="B438" s="13">
        <f t="shared" ca="1" si="57"/>
        <v>0</v>
      </c>
      <c r="C438" s="13">
        <f ca="1">FLOOR(V437+Y437*Лист1!$B$2,1)</f>
        <v>0</v>
      </c>
      <c r="D438" s="12">
        <f t="shared" ca="1" si="56"/>
        <v>0</v>
      </c>
      <c r="E438" s="12">
        <f t="shared" ca="1" si="50"/>
        <v>2694</v>
      </c>
      <c r="F438" s="13">
        <f ca="1">ROUNDDOWN(C438*Лист1!$B$6+RAND(),)</f>
        <v>0</v>
      </c>
      <c r="G438" s="18">
        <f ca="1">ROUNDDOWN(D438*Лист1!$B$6+RAND(),)</f>
        <v>0</v>
      </c>
      <c r="H438" s="18">
        <f ca="1">ROUNDDOWN(E438*Лист1!$B$6+RAND(),)</f>
        <v>2155</v>
      </c>
      <c r="I438" s="13">
        <f ca="1">FLOOR(G438/2*Fert,1)</f>
        <v>0</v>
      </c>
      <c r="J438" s="19">
        <f ca="1">ROUNDDOWN((I438-G438)*Лист1!$B$7+RAND(),)</f>
        <v>0</v>
      </c>
      <c r="K438" s="13">
        <f t="shared" ca="1" si="51"/>
        <v>3232</v>
      </c>
      <c r="L438" s="19">
        <f ca="1">ROUNDDOWN((K438-H438)*Лист1!$B$7+RAND(),)</f>
        <v>754</v>
      </c>
      <c r="M438" s="13">
        <f ca="1">ROUNDDOWN(F438*Лист1!$B$11+RAND(),)</f>
        <v>0</v>
      </c>
      <c r="N438" s="13">
        <f ca="1">ROUNDDOWN(G438*Лист1!$B$10+RAND(),)</f>
        <v>0</v>
      </c>
      <c r="O438" s="13">
        <f ca="1">ROUNDDOWN(H438*Лист1!$B$10+RAND(),)</f>
        <v>1681</v>
      </c>
      <c r="P438" s="24">
        <f ca="1">IFERROR(IF((C_child+assist*F438/J438)&gt;1,1,C_child+assist*F438/J438),0)</f>
        <v>0</v>
      </c>
      <c r="Q438" s="13">
        <f t="shared" ca="1" si="52"/>
        <v>0</v>
      </c>
      <c r="R438" s="13">
        <f ca="1">ROUNDDOWN(L438*Лист1!$B$12+RAND(),)</f>
        <v>377</v>
      </c>
      <c r="S438" s="12">
        <f ca="1">F438*Лист1!$B$8+G438*Лист1!$B$8+J438*Лист1!$B$9+H438*Лист1!$B$8+L438*Лист1!$B$9</f>
        <v>72190</v>
      </c>
      <c r="T438" s="12">
        <f ca="1">M438*Лист1!$B$8+N438*Лист1!$B$8+Q438*Лист1!$B$9+O438*Лист1!$B$8+$R$5*Лист1!$B$9</f>
        <v>51580</v>
      </c>
      <c r="U438" s="12">
        <f t="shared" ca="1" si="53"/>
        <v>3</v>
      </c>
      <c r="V438" s="13">
        <f ca="1">ROUNDDOWN(IF($U438=1,F438,0)+IF($U438=2,M438*R_/$T438,0)+IF($U438=3,F438-(F438-M438)*($S438-R_)/($S438-$T438),0),)</f>
        <v>0</v>
      </c>
      <c r="W438" s="13">
        <f ca="1">ROUNDDOWN(IF($U438=1,G438,0)+IF($U438=2,N438*R_/$T438,0)+IF($U438=3,G438-(G438-N438)*($S438-R_)/($S438-$T438),0),)</f>
        <v>0</v>
      </c>
      <c r="X438" s="13">
        <f ca="1">ROUNDDOWN(IF($U438=1,H438,0)+IF($U438=2,O438*R_/$T438,0)+IF($U438=3,H438-(H438-O438)*($S438-R_)/($S438-$T438),0),)</f>
        <v>2035</v>
      </c>
      <c r="Y438" s="10">
        <f ca="1">ROUNDDOWN(IF($U438=1,J438,0)+IF($U438=2,Q438*R_/$T438,0)+IF($U438=3,IF(J438-(J438-Q438)*($S438-R_)/($S438-$T438)&gt;J438,J438,J438-(J438-Q438)*($S438-R_)/($S438-$T438)),0),)</f>
        <v>0</v>
      </c>
      <c r="Z438" s="10">
        <f ca="1">ROUNDDOWN(IF($U438=1,L438,0)+IF($U438=2,R438*R_/$T438,0)+IF($U438=3,L438-(L438-R438)*($S438-R_)/($S438-$T438),0),)</f>
        <v>659</v>
      </c>
      <c r="AA438" s="13">
        <f t="shared" ca="1" si="54"/>
        <v>0</v>
      </c>
      <c r="AB438" s="45">
        <f t="shared" ca="1" si="55"/>
        <v>2694</v>
      </c>
    </row>
    <row r="439" spans="1:28" x14ac:dyDescent="0.3">
      <c r="A439" s="13">
        <v>434</v>
      </c>
      <c r="B439" s="13">
        <f t="shared" ca="1" si="57"/>
        <v>0</v>
      </c>
      <c r="C439" s="13">
        <f ca="1">FLOOR(V438+Y438*Лист1!$B$2,1)</f>
        <v>0</v>
      </c>
      <c r="D439" s="12">
        <f t="shared" ca="1" si="56"/>
        <v>0</v>
      </c>
      <c r="E439" s="12">
        <f t="shared" ca="1" si="50"/>
        <v>2694</v>
      </c>
      <c r="F439" s="13">
        <f ca="1">ROUNDDOWN(C439*Лист1!$B$6+RAND(),)</f>
        <v>0</v>
      </c>
      <c r="G439" s="18">
        <f ca="1">ROUNDDOWN(D439*Лист1!$B$6+RAND(),)</f>
        <v>0</v>
      </c>
      <c r="H439" s="18">
        <f ca="1">ROUNDDOWN(E439*Лист1!$B$6+RAND(),)</f>
        <v>2155</v>
      </c>
      <c r="I439" s="13">
        <f ca="1">FLOOR(G439/2*Fert,1)</f>
        <v>0</v>
      </c>
      <c r="J439" s="19">
        <f ca="1">ROUNDDOWN((I439-G439)*Лист1!$B$7+RAND(),)</f>
        <v>0</v>
      </c>
      <c r="K439" s="13">
        <f t="shared" ca="1" si="51"/>
        <v>3232</v>
      </c>
      <c r="L439" s="19">
        <f ca="1">ROUNDDOWN((K439-H439)*Лист1!$B$7+RAND(),)</f>
        <v>754</v>
      </c>
      <c r="M439" s="13">
        <f ca="1">ROUNDDOWN(F439*Лист1!$B$11+RAND(),)</f>
        <v>0</v>
      </c>
      <c r="N439" s="13">
        <f ca="1">ROUNDDOWN(G439*Лист1!$B$10+RAND(),)</f>
        <v>0</v>
      </c>
      <c r="O439" s="13">
        <f ca="1">ROUNDDOWN(H439*Лист1!$B$10+RAND(),)</f>
        <v>1680</v>
      </c>
      <c r="P439" s="24">
        <f ca="1">IFERROR(IF((C_child+assist*F439/J439)&gt;1,1,C_child+assist*F439/J439),0)</f>
        <v>0</v>
      </c>
      <c r="Q439" s="13">
        <f t="shared" ca="1" si="52"/>
        <v>0</v>
      </c>
      <c r="R439" s="13">
        <f ca="1">ROUNDDOWN(L439*Лист1!$B$12+RAND(),)</f>
        <v>377</v>
      </c>
      <c r="S439" s="12">
        <f ca="1">F439*Лист1!$B$8+G439*Лист1!$B$8+J439*Лист1!$B$9+H439*Лист1!$B$8+L439*Лист1!$B$9</f>
        <v>72190</v>
      </c>
      <c r="T439" s="12">
        <f ca="1">M439*Лист1!$B$8+N439*Лист1!$B$8+Q439*Лист1!$B$9+O439*Лист1!$B$8+$R$5*Лист1!$B$9</f>
        <v>51550</v>
      </c>
      <c r="U439" s="12">
        <f t="shared" ca="1" si="53"/>
        <v>3</v>
      </c>
      <c r="V439" s="13">
        <f ca="1">ROUNDDOWN(IF($U439=1,F439,0)+IF($U439=2,M439*R_/$T439,0)+IF($U439=3,F439-(F439-M439)*($S439-R_)/($S439-$T439),0),)</f>
        <v>0</v>
      </c>
      <c r="W439" s="13">
        <f ca="1">ROUNDDOWN(IF($U439=1,G439,0)+IF($U439=2,N439*R_/$T439,0)+IF($U439=3,G439-(G439-N439)*($S439-R_)/($S439-$T439),0),)</f>
        <v>0</v>
      </c>
      <c r="X439" s="13">
        <f ca="1">ROUNDDOWN(IF($U439=1,H439,0)+IF($U439=2,O439*R_/$T439,0)+IF($U439=3,H439-(H439-O439)*($S439-R_)/($S439-$T439),0),)</f>
        <v>2035</v>
      </c>
      <c r="Y439" s="10">
        <f ca="1">ROUNDDOWN(IF($U439=1,J439,0)+IF($U439=2,Q439*R_/$T439,0)+IF($U439=3,IF(J439-(J439-Q439)*($S439-R_)/($S439-$T439)&gt;J439,J439,J439-(J439-Q439)*($S439-R_)/($S439-$T439)),0),)</f>
        <v>0</v>
      </c>
      <c r="Z439" s="10">
        <f ca="1">ROUNDDOWN(IF($U439=1,L439,0)+IF($U439=2,R439*R_/$T439,0)+IF($U439=3,L439-(L439-R439)*($S439-R_)/($S439-$T439),0),)</f>
        <v>659</v>
      </c>
      <c r="AA439" s="13">
        <f t="shared" ca="1" si="54"/>
        <v>0</v>
      </c>
      <c r="AB439" s="45">
        <f t="shared" ca="1" si="55"/>
        <v>2694</v>
      </c>
    </row>
    <row r="440" spans="1:28" x14ac:dyDescent="0.3">
      <c r="A440" s="13">
        <v>435</v>
      </c>
      <c r="B440" s="13">
        <f t="shared" ca="1" si="57"/>
        <v>0</v>
      </c>
      <c r="C440" s="13">
        <f ca="1">FLOOR(V439+Y439*Лист1!$B$2,1)</f>
        <v>0</v>
      </c>
      <c r="D440" s="12">
        <f t="shared" ca="1" si="56"/>
        <v>0</v>
      </c>
      <c r="E440" s="12">
        <f t="shared" ca="1" si="50"/>
        <v>2694</v>
      </c>
      <c r="F440" s="13">
        <f ca="1">ROUNDDOWN(C440*Лист1!$B$6+RAND(),)</f>
        <v>0</v>
      </c>
      <c r="G440" s="18">
        <f ca="1">ROUNDDOWN(D440*Лист1!$B$6+RAND(),)</f>
        <v>0</v>
      </c>
      <c r="H440" s="18">
        <f ca="1">ROUNDDOWN(E440*Лист1!$B$6+RAND(),)</f>
        <v>2155</v>
      </c>
      <c r="I440" s="13">
        <f ca="1">FLOOR(G440/2*Fert,1)</f>
        <v>0</v>
      </c>
      <c r="J440" s="19">
        <f ca="1">ROUNDDOWN((I440-G440)*Лист1!$B$7+RAND(),)</f>
        <v>0</v>
      </c>
      <c r="K440" s="13">
        <f t="shared" ca="1" si="51"/>
        <v>3232</v>
      </c>
      <c r="L440" s="19">
        <f ca="1">ROUNDDOWN((K440-H440)*Лист1!$B$7+RAND(),)</f>
        <v>754</v>
      </c>
      <c r="M440" s="13">
        <f ca="1">ROUNDDOWN(F440*Лист1!$B$11+RAND(),)</f>
        <v>0</v>
      </c>
      <c r="N440" s="13">
        <f ca="1">ROUNDDOWN(G440*Лист1!$B$10+RAND(),)</f>
        <v>0</v>
      </c>
      <c r="O440" s="13">
        <f ca="1">ROUNDDOWN(H440*Лист1!$B$10+RAND(),)</f>
        <v>1681</v>
      </c>
      <c r="P440" s="24">
        <f ca="1">IFERROR(IF((C_child+assist*F440/J440)&gt;1,1,C_child+assist*F440/J440),0)</f>
        <v>0</v>
      </c>
      <c r="Q440" s="13">
        <f t="shared" ca="1" si="52"/>
        <v>0</v>
      </c>
      <c r="R440" s="13">
        <f ca="1">ROUNDDOWN(L440*Лист1!$B$12+RAND(),)</f>
        <v>377</v>
      </c>
      <c r="S440" s="12">
        <f ca="1">F440*Лист1!$B$8+G440*Лист1!$B$8+J440*Лист1!$B$9+H440*Лист1!$B$8+L440*Лист1!$B$9</f>
        <v>72190</v>
      </c>
      <c r="T440" s="12">
        <f ca="1">M440*Лист1!$B$8+N440*Лист1!$B$8+Q440*Лист1!$B$9+O440*Лист1!$B$8+$R$5*Лист1!$B$9</f>
        <v>51580</v>
      </c>
      <c r="U440" s="12">
        <f t="shared" ca="1" si="53"/>
        <v>3</v>
      </c>
      <c r="V440" s="13">
        <f ca="1">ROUNDDOWN(IF($U440=1,F440,0)+IF($U440=2,M440*R_/$T440,0)+IF($U440=3,F440-(F440-M440)*($S440-R_)/($S440-$T440),0),)</f>
        <v>0</v>
      </c>
      <c r="W440" s="13">
        <f ca="1">ROUNDDOWN(IF($U440=1,G440,0)+IF($U440=2,N440*R_/$T440,0)+IF($U440=3,G440-(G440-N440)*($S440-R_)/($S440-$T440),0),)</f>
        <v>0</v>
      </c>
      <c r="X440" s="13">
        <f ca="1">ROUNDDOWN(IF($U440=1,H440,0)+IF($U440=2,O440*R_/$T440,0)+IF($U440=3,H440-(H440-O440)*($S440-R_)/($S440-$T440),0),)</f>
        <v>2035</v>
      </c>
      <c r="Y440" s="10">
        <f ca="1">ROUNDDOWN(IF($U440=1,J440,0)+IF($U440=2,Q440*R_/$T440,0)+IF($U440=3,IF(J440-(J440-Q440)*($S440-R_)/($S440-$T440)&gt;J440,J440,J440-(J440-Q440)*($S440-R_)/($S440-$T440)),0),)</f>
        <v>0</v>
      </c>
      <c r="Z440" s="10">
        <f ca="1">ROUNDDOWN(IF($U440=1,L440,0)+IF($U440=2,R440*R_/$T440,0)+IF($U440=3,L440-(L440-R440)*($S440-R_)/($S440-$T440),0),)</f>
        <v>659</v>
      </c>
      <c r="AA440" s="13">
        <f t="shared" ca="1" si="54"/>
        <v>0</v>
      </c>
      <c r="AB440" s="45">
        <f t="shared" ca="1" si="55"/>
        <v>2694</v>
      </c>
    </row>
    <row r="441" spans="1:28" x14ac:dyDescent="0.3">
      <c r="A441" s="13">
        <v>436</v>
      </c>
      <c r="B441" s="13">
        <f t="shared" ca="1" si="57"/>
        <v>0</v>
      </c>
      <c r="C441" s="13">
        <f ca="1">FLOOR(V440+Y440*Лист1!$B$2,1)</f>
        <v>0</v>
      </c>
      <c r="D441" s="12">
        <f t="shared" ca="1" si="56"/>
        <v>0</v>
      </c>
      <c r="E441" s="12">
        <f t="shared" ca="1" si="50"/>
        <v>2694</v>
      </c>
      <c r="F441" s="13">
        <f ca="1">ROUNDDOWN(C441*Лист1!$B$6+RAND(),)</f>
        <v>0</v>
      </c>
      <c r="G441" s="18">
        <f ca="1">ROUNDDOWN(D441*Лист1!$B$6+RAND(),)</f>
        <v>0</v>
      </c>
      <c r="H441" s="18">
        <f ca="1">ROUNDDOWN(E441*Лист1!$B$6+RAND(),)</f>
        <v>2155</v>
      </c>
      <c r="I441" s="13">
        <f ca="1">FLOOR(G441/2*Fert,1)</f>
        <v>0</v>
      </c>
      <c r="J441" s="19">
        <f ca="1">ROUNDDOWN((I441-G441)*Лист1!$B$7+RAND(),)</f>
        <v>0</v>
      </c>
      <c r="K441" s="13">
        <f t="shared" ca="1" si="51"/>
        <v>3232</v>
      </c>
      <c r="L441" s="19">
        <f ca="1">ROUNDDOWN((K441-H441)*Лист1!$B$7+RAND(),)</f>
        <v>754</v>
      </c>
      <c r="M441" s="13">
        <f ca="1">ROUNDDOWN(F441*Лист1!$B$11+RAND(),)</f>
        <v>0</v>
      </c>
      <c r="N441" s="13">
        <f ca="1">ROUNDDOWN(G441*Лист1!$B$10+RAND(),)</f>
        <v>0</v>
      </c>
      <c r="O441" s="13">
        <f ca="1">ROUNDDOWN(H441*Лист1!$B$10+RAND(),)</f>
        <v>1681</v>
      </c>
      <c r="P441" s="24">
        <f ca="1">IFERROR(IF((C_child+assist*F441/J441)&gt;1,1,C_child+assist*F441/J441),0)</f>
        <v>0</v>
      </c>
      <c r="Q441" s="13">
        <f t="shared" ca="1" si="52"/>
        <v>0</v>
      </c>
      <c r="R441" s="13">
        <f ca="1">ROUNDDOWN(L441*Лист1!$B$12+RAND(),)</f>
        <v>377</v>
      </c>
      <c r="S441" s="12">
        <f ca="1">F441*Лист1!$B$8+G441*Лист1!$B$8+J441*Лист1!$B$9+H441*Лист1!$B$8+L441*Лист1!$B$9</f>
        <v>72190</v>
      </c>
      <c r="T441" s="12">
        <f ca="1">M441*Лист1!$B$8+N441*Лист1!$B$8+Q441*Лист1!$B$9+O441*Лист1!$B$8+$R$5*Лист1!$B$9</f>
        <v>51580</v>
      </c>
      <c r="U441" s="12">
        <f t="shared" ca="1" si="53"/>
        <v>3</v>
      </c>
      <c r="V441" s="13">
        <f ca="1">ROUNDDOWN(IF($U441=1,F441,0)+IF($U441=2,M441*R_/$T441,0)+IF($U441=3,F441-(F441-M441)*($S441-R_)/($S441-$T441),0),)</f>
        <v>0</v>
      </c>
      <c r="W441" s="13">
        <f ca="1">ROUNDDOWN(IF($U441=1,G441,0)+IF($U441=2,N441*R_/$T441,0)+IF($U441=3,G441-(G441-N441)*($S441-R_)/($S441-$T441),0),)</f>
        <v>0</v>
      </c>
      <c r="X441" s="13">
        <f ca="1">ROUNDDOWN(IF($U441=1,H441,0)+IF($U441=2,O441*R_/$T441,0)+IF($U441=3,H441-(H441-O441)*($S441-R_)/($S441-$T441),0),)</f>
        <v>2035</v>
      </c>
      <c r="Y441" s="10">
        <f ca="1">ROUNDDOWN(IF($U441=1,J441,0)+IF($U441=2,Q441*R_/$T441,0)+IF($U441=3,IF(J441-(J441-Q441)*($S441-R_)/($S441-$T441)&gt;J441,J441,J441-(J441-Q441)*($S441-R_)/($S441-$T441)),0),)</f>
        <v>0</v>
      </c>
      <c r="Z441" s="10">
        <f ca="1">ROUNDDOWN(IF($U441=1,L441,0)+IF($U441=2,R441*R_/$T441,0)+IF($U441=3,L441-(L441-R441)*($S441-R_)/($S441-$T441),0),)</f>
        <v>659</v>
      </c>
      <c r="AA441" s="13">
        <f t="shared" ca="1" si="54"/>
        <v>0</v>
      </c>
      <c r="AB441" s="45">
        <f t="shared" ca="1" si="55"/>
        <v>2694</v>
      </c>
    </row>
    <row r="442" spans="1:28" x14ac:dyDescent="0.3">
      <c r="A442" s="13">
        <v>437</v>
      </c>
      <c r="B442" s="13">
        <f t="shared" ca="1" si="57"/>
        <v>0</v>
      </c>
      <c r="C442" s="13">
        <f ca="1">FLOOR(V441+Y441*Лист1!$B$2,1)</f>
        <v>0</v>
      </c>
      <c r="D442" s="12">
        <f t="shared" ca="1" si="56"/>
        <v>0</v>
      </c>
      <c r="E442" s="12">
        <f t="shared" ca="1" si="50"/>
        <v>2694</v>
      </c>
      <c r="F442" s="13">
        <f ca="1">ROUNDDOWN(C442*Лист1!$B$6+RAND(),)</f>
        <v>0</v>
      </c>
      <c r="G442" s="18">
        <f ca="1">ROUNDDOWN(D442*Лист1!$B$6+RAND(),)</f>
        <v>0</v>
      </c>
      <c r="H442" s="18">
        <f ca="1">ROUNDDOWN(E442*Лист1!$B$6+RAND(),)</f>
        <v>2155</v>
      </c>
      <c r="I442" s="13">
        <f ca="1">FLOOR(G442/2*Fert,1)</f>
        <v>0</v>
      </c>
      <c r="J442" s="19">
        <f ca="1">ROUNDDOWN((I442-G442)*Лист1!$B$7+RAND(),)</f>
        <v>0</v>
      </c>
      <c r="K442" s="13">
        <f t="shared" ca="1" si="51"/>
        <v>3232</v>
      </c>
      <c r="L442" s="19">
        <f ca="1">ROUNDDOWN((K442-H442)*Лист1!$B$7+RAND(),)</f>
        <v>754</v>
      </c>
      <c r="M442" s="13">
        <f ca="1">ROUNDDOWN(F442*Лист1!$B$11+RAND(),)</f>
        <v>0</v>
      </c>
      <c r="N442" s="13">
        <f ca="1">ROUNDDOWN(G442*Лист1!$B$10+RAND(),)</f>
        <v>0</v>
      </c>
      <c r="O442" s="13">
        <f ca="1">ROUNDDOWN(H442*Лист1!$B$10+RAND(),)</f>
        <v>1681</v>
      </c>
      <c r="P442" s="24">
        <f ca="1">IFERROR(IF((C_child+assist*F442/J442)&gt;1,1,C_child+assist*F442/J442),0)</f>
        <v>0</v>
      </c>
      <c r="Q442" s="13">
        <f t="shared" ca="1" si="52"/>
        <v>0</v>
      </c>
      <c r="R442" s="13">
        <f ca="1">ROUNDDOWN(L442*Лист1!$B$12+RAND(),)</f>
        <v>377</v>
      </c>
      <c r="S442" s="12">
        <f ca="1">F442*Лист1!$B$8+G442*Лист1!$B$8+J442*Лист1!$B$9+H442*Лист1!$B$8+L442*Лист1!$B$9</f>
        <v>72190</v>
      </c>
      <c r="T442" s="12">
        <f ca="1">M442*Лист1!$B$8+N442*Лист1!$B$8+Q442*Лист1!$B$9+O442*Лист1!$B$8+$R$5*Лист1!$B$9</f>
        <v>51580</v>
      </c>
      <c r="U442" s="12">
        <f t="shared" ca="1" si="53"/>
        <v>3</v>
      </c>
      <c r="V442" s="13">
        <f ca="1">ROUNDDOWN(IF($U442=1,F442,0)+IF($U442=2,M442*R_/$T442,0)+IF($U442=3,F442-(F442-M442)*($S442-R_)/($S442-$T442),0),)</f>
        <v>0</v>
      </c>
      <c r="W442" s="13">
        <f ca="1">ROUNDDOWN(IF($U442=1,G442,0)+IF($U442=2,N442*R_/$T442,0)+IF($U442=3,G442-(G442-N442)*($S442-R_)/($S442-$T442),0),)</f>
        <v>0</v>
      </c>
      <c r="X442" s="13">
        <f ca="1">ROUNDDOWN(IF($U442=1,H442,0)+IF($U442=2,O442*R_/$T442,0)+IF($U442=3,H442-(H442-O442)*($S442-R_)/($S442-$T442),0),)</f>
        <v>2035</v>
      </c>
      <c r="Y442" s="10">
        <f ca="1">ROUNDDOWN(IF($U442=1,J442,0)+IF($U442=2,Q442*R_/$T442,0)+IF($U442=3,IF(J442-(J442-Q442)*($S442-R_)/($S442-$T442)&gt;J442,J442,J442-(J442-Q442)*($S442-R_)/($S442-$T442)),0),)</f>
        <v>0</v>
      </c>
      <c r="Z442" s="10">
        <f ca="1">ROUNDDOWN(IF($U442=1,L442,0)+IF($U442=2,R442*R_/$T442,0)+IF($U442=3,L442-(L442-R442)*($S442-R_)/($S442-$T442),0),)</f>
        <v>659</v>
      </c>
      <c r="AA442" s="13">
        <f t="shared" ca="1" si="54"/>
        <v>0</v>
      </c>
      <c r="AB442" s="45">
        <f t="shared" ca="1" si="55"/>
        <v>2694</v>
      </c>
    </row>
    <row r="443" spans="1:28" x14ac:dyDescent="0.3">
      <c r="A443" s="13">
        <v>438</v>
      </c>
      <c r="B443" s="13">
        <f t="shared" ca="1" si="57"/>
        <v>0</v>
      </c>
      <c r="C443" s="13">
        <f ca="1">FLOOR(V442+Y442*Лист1!$B$2,1)</f>
        <v>0</v>
      </c>
      <c r="D443" s="12">
        <f t="shared" ca="1" si="56"/>
        <v>0</v>
      </c>
      <c r="E443" s="12">
        <f t="shared" ca="1" si="50"/>
        <v>2694</v>
      </c>
      <c r="F443" s="13">
        <f ca="1">ROUNDDOWN(C443*Лист1!$B$6+RAND(),)</f>
        <v>0</v>
      </c>
      <c r="G443" s="18">
        <f ca="1">ROUNDDOWN(D443*Лист1!$B$6+RAND(),)</f>
        <v>0</v>
      </c>
      <c r="H443" s="18">
        <f ca="1">ROUNDDOWN(E443*Лист1!$B$6+RAND(),)</f>
        <v>2155</v>
      </c>
      <c r="I443" s="13">
        <f ca="1">FLOOR(G443/2*Fert,1)</f>
        <v>0</v>
      </c>
      <c r="J443" s="19">
        <f ca="1">ROUNDDOWN((I443-G443)*Лист1!$B$7+RAND(),)</f>
        <v>0</v>
      </c>
      <c r="K443" s="13">
        <f t="shared" ca="1" si="51"/>
        <v>3232</v>
      </c>
      <c r="L443" s="19">
        <f ca="1">ROUNDDOWN((K443-H443)*Лист1!$B$7+RAND(),)</f>
        <v>754</v>
      </c>
      <c r="M443" s="13">
        <f ca="1">ROUNDDOWN(F443*Лист1!$B$11+RAND(),)</f>
        <v>0</v>
      </c>
      <c r="N443" s="13">
        <f ca="1">ROUNDDOWN(G443*Лист1!$B$10+RAND(),)</f>
        <v>0</v>
      </c>
      <c r="O443" s="13">
        <f ca="1">ROUNDDOWN(H443*Лист1!$B$10+RAND(),)</f>
        <v>1681</v>
      </c>
      <c r="P443" s="24">
        <f ca="1">IFERROR(IF((C_child+assist*F443/J443)&gt;1,1,C_child+assist*F443/J443),0)</f>
        <v>0</v>
      </c>
      <c r="Q443" s="13">
        <f t="shared" ca="1" si="52"/>
        <v>0</v>
      </c>
      <c r="R443" s="13">
        <f ca="1">ROUNDDOWN(L443*Лист1!$B$12+RAND(),)</f>
        <v>377</v>
      </c>
      <c r="S443" s="12">
        <f ca="1">F443*Лист1!$B$8+G443*Лист1!$B$8+J443*Лист1!$B$9+H443*Лист1!$B$8+L443*Лист1!$B$9</f>
        <v>72190</v>
      </c>
      <c r="T443" s="12">
        <f ca="1">M443*Лист1!$B$8+N443*Лист1!$B$8+Q443*Лист1!$B$9+O443*Лист1!$B$8+$R$5*Лист1!$B$9</f>
        <v>51580</v>
      </c>
      <c r="U443" s="12">
        <f t="shared" ca="1" si="53"/>
        <v>3</v>
      </c>
      <c r="V443" s="13">
        <f ca="1">ROUNDDOWN(IF($U443=1,F443,0)+IF($U443=2,M443*R_/$T443,0)+IF($U443=3,F443-(F443-M443)*($S443-R_)/($S443-$T443),0),)</f>
        <v>0</v>
      </c>
      <c r="W443" s="13">
        <f ca="1">ROUNDDOWN(IF($U443=1,G443,0)+IF($U443=2,N443*R_/$T443,0)+IF($U443=3,G443-(G443-N443)*($S443-R_)/($S443-$T443),0),)</f>
        <v>0</v>
      </c>
      <c r="X443" s="13">
        <f ca="1">ROUNDDOWN(IF($U443=1,H443,0)+IF($U443=2,O443*R_/$T443,0)+IF($U443=3,H443-(H443-O443)*($S443-R_)/($S443-$T443),0),)</f>
        <v>2035</v>
      </c>
      <c r="Y443" s="10">
        <f ca="1">ROUNDDOWN(IF($U443=1,J443,0)+IF($U443=2,Q443*R_/$T443,0)+IF($U443=3,IF(J443-(J443-Q443)*($S443-R_)/($S443-$T443)&gt;J443,J443,J443-(J443-Q443)*($S443-R_)/($S443-$T443)),0),)</f>
        <v>0</v>
      </c>
      <c r="Z443" s="10">
        <f ca="1">ROUNDDOWN(IF($U443=1,L443,0)+IF($U443=2,R443*R_/$T443,0)+IF($U443=3,L443-(L443-R443)*($S443-R_)/($S443-$T443),0),)</f>
        <v>659</v>
      </c>
      <c r="AA443" s="13">
        <f t="shared" ca="1" si="54"/>
        <v>0</v>
      </c>
      <c r="AB443" s="45">
        <f t="shared" ca="1" si="55"/>
        <v>2694</v>
      </c>
    </row>
    <row r="444" spans="1:28" x14ac:dyDescent="0.3">
      <c r="A444" s="13">
        <v>439</v>
      </c>
      <c r="B444" s="13">
        <f t="shared" ca="1" si="57"/>
        <v>0</v>
      </c>
      <c r="C444" s="13">
        <f ca="1">FLOOR(V443+Y443*Лист1!$B$2,1)</f>
        <v>0</v>
      </c>
      <c r="D444" s="12">
        <f t="shared" ca="1" si="56"/>
        <v>0</v>
      </c>
      <c r="E444" s="12">
        <f t="shared" ca="1" si="50"/>
        <v>2694</v>
      </c>
      <c r="F444" s="13">
        <f ca="1">ROUNDDOWN(C444*Лист1!$B$6+RAND(),)</f>
        <v>0</v>
      </c>
      <c r="G444" s="18">
        <f ca="1">ROUNDDOWN(D444*Лист1!$B$6+RAND(),)</f>
        <v>0</v>
      </c>
      <c r="H444" s="18">
        <f ca="1">ROUNDDOWN(E444*Лист1!$B$6+RAND(),)</f>
        <v>2155</v>
      </c>
      <c r="I444" s="13">
        <f ca="1">FLOOR(G444/2*Fert,1)</f>
        <v>0</v>
      </c>
      <c r="J444" s="19">
        <f ca="1">ROUNDDOWN((I444-G444)*Лист1!$B$7+RAND(),)</f>
        <v>0</v>
      </c>
      <c r="K444" s="13">
        <f t="shared" ca="1" si="51"/>
        <v>3232</v>
      </c>
      <c r="L444" s="19">
        <f ca="1">ROUNDDOWN((K444-H444)*Лист1!$B$7+RAND(),)</f>
        <v>754</v>
      </c>
      <c r="M444" s="13">
        <f ca="1">ROUNDDOWN(F444*Лист1!$B$11+RAND(),)</f>
        <v>0</v>
      </c>
      <c r="N444" s="13">
        <f ca="1">ROUNDDOWN(G444*Лист1!$B$10+RAND(),)</f>
        <v>0</v>
      </c>
      <c r="O444" s="13">
        <f ca="1">ROUNDDOWN(H444*Лист1!$B$10+RAND(),)</f>
        <v>1681</v>
      </c>
      <c r="P444" s="24">
        <f ca="1">IFERROR(IF((C_child+assist*F444/J444)&gt;1,1,C_child+assist*F444/J444),0)</f>
        <v>0</v>
      </c>
      <c r="Q444" s="13">
        <f t="shared" ca="1" si="52"/>
        <v>0</v>
      </c>
      <c r="R444" s="13">
        <f ca="1">ROUNDDOWN(L444*Лист1!$B$12+RAND(),)</f>
        <v>377</v>
      </c>
      <c r="S444" s="12">
        <f ca="1">F444*Лист1!$B$8+G444*Лист1!$B$8+J444*Лист1!$B$9+H444*Лист1!$B$8+L444*Лист1!$B$9</f>
        <v>72190</v>
      </c>
      <c r="T444" s="12">
        <f ca="1">M444*Лист1!$B$8+N444*Лист1!$B$8+Q444*Лист1!$B$9+O444*Лист1!$B$8+$R$5*Лист1!$B$9</f>
        <v>51580</v>
      </c>
      <c r="U444" s="12">
        <f t="shared" ca="1" si="53"/>
        <v>3</v>
      </c>
      <c r="V444" s="13">
        <f ca="1">ROUNDDOWN(IF($U444=1,F444,0)+IF($U444=2,M444*R_/$T444,0)+IF($U444=3,F444-(F444-M444)*($S444-R_)/($S444-$T444),0),)</f>
        <v>0</v>
      </c>
      <c r="W444" s="13">
        <f ca="1">ROUNDDOWN(IF($U444=1,G444,0)+IF($U444=2,N444*R_/$T444,0)+IF($U444=3,G444-(G444-N444)*($S444-R_)/($S444-$T444),0),)</f>
        <v>0</v>
      </c>
      <c r="X444" s="13">
        <f ca="1">ROUNDDOWN(IF($U444=1,H444,0)+IF($U444=2,O444*R_/$T444,0)+IF($U444=3,H444-(H444-O444)*($S444-R_)/($S444-$T444),0),)</f>
        <v>2035</v>
      </c>
      <c r="Y444" s="10">
        <f ca="1">ROUNDDOWN(IF($U444=1,J444,0)+IF($U444=2,Q444*R_/$T444,0)+IF($U444=3,IF(J444-(J444-Q444)*($S444-R_)/($S444-$T444)&gt;J444,J444,J444-(J444-Q444)*($S444-R_)/($S444-$T444)),0),)</f>
        <v>0</v>
      </c>
      <c r="Z444" s="10">
        <f ca="1">ROUNDDOWN(IF($U444=1,L444,0)+IF($U444=2,R444*R_/$T444,0)+IF($U444=3,L444-(L444-R444)*($S444-R_)/($S444-$T444),0),)</f>
        <v>659</v>
      </c>
      <c r="AA444" s="13">
        <f t="shared" ca="1" si="54"/>
        <v>0</v>
      </c>
      <c r="AB444" s="45">
        <f t="shared" ca="1" si="55"/>
        <v>2694</v>
      </c>
    </row>
    <row r="445" spans="1:28" x14ac:dyDescent="0.3">
      <c r="A445" s="13">
        <v>440</v>
      </c>
      <c r="B445" s="13">
        <f t="shared" ca="1" si="57"/>
        <v>0</v>
      </c>
      <c r="C445" s="13">
        <f ca="1">FLOOR(V444+Y444*Лист1!$B$2,1)</f>
        <v>0</v>
      </c>
      <c r="D445" s="12">
        <f t="shared" ca="1" si="56"/>
        <v>0</v>
      </c>
      <c r="E445" s="12">
        <f t="shared" ca="1" si="50"/>
        <v>2694</v>
      </c>
      <c r="F445" s="13">
        <f ca="1">ROUNDDOWN(C445*Лист1!$B$6+RAND(),)</f>
        <v>0</v>
      </c>
      <c r="G445" s="18">
        <f ca="1">ROUNDDOWN(D445*Лист1!$B$6+RAND(),)</f>
        <v>0</v>
      </c>
      <c r="H445" s="18">
        <f ca="1">ROUNDDOWN(E445*Лист1!$B$6+RAND(),)</f>
        <v>2156</v>
      </c>
      <c r="I445" s="13">
        <f ca="1">FLOOR(G445/2*Fert,1)</f>
        <v>0</v>
      </c>
      <c r="J445" s="19">
        <f ca="1">ROUNDDOWN((I445-G445)*Лист1!$B$7+RAND(),)</f>
        <v>0</v>
      </c>
      <c r="K445" s="13">
        <f t="shared" ca="1" si="51"/>
        <v>3234</v>
      </c>
      <c r="L445" s="19">
        <f ca="1">ROUNDDOWN((K445-H445)*Лист1!$B$7+RAND(),)</f>
        <v>754</v>
      </c>
      <c r="M445" s="13">
        <f ca="1">ROUNDDOWN(F445*Лист1!$B$11+RAND(),)</f>
        <v>0</v>
      </c>
      <c r="N445" s="13">
        <f ca="1">ROUNDDOWN(G445*Лист1!$B$10+RAND(),)</f>
        <v>0</v>
      </c>
      <c r="O445" s="13">
        <f ca="1">ROUNDDOWN(H445*Лист1!$B$10+RAND(),)</f>
        <v>1681</v>
      </c>
      <c r="P445" s="24">
        <f ca="1">IFERROR(IF((C_child+assist*F445/J445)&gt;1,1,C_child+assist*F445/J445),0)</f>
        <v>0</v>
      </c>
      <c r="Q445" s="13">
        <f t="shared" ca="1" si="52"/>
        <v>0</v>
      </c>
      <c r="R445" s="13">
        <f ca="1">ROUNDDOWN(L445*Лист1!$B$12+RAND(),)</f>
        <v>377</v>
      </c>
      <c r="S445" s="12">
        <f ca="1">F445*Лист1!$B$8+G445*Лист1!$B$8+J445*Лист1!$B$9+H445*Лист1!$B$8+L445*Лист1!$B$9</f>
        <v>72220</v>
      </c>
      <c r="T445" s="12">
        <f ca="1">M445*Лист1!$B$8+N445*Лист1!$B$8+Q445*Лист1!$B$9+O445*Лист1!$B$8+$R$5*Лист1!$B$9</f>
        <v>51580</v>
      </c>
      <c r="U445" s="12">
        <f t="shared" ca="1" si="53"/>
        <v>3</v>
      </c>
      <c r="V445" s="13">
        <f ca="1">ROUNDDOWN(IF($U445=1,F445,0)+IF($U445=2,M445*R_/$T445,0)+IF($U445=3,F445-(F445-M445)*($S445-R_)/($S445-$T445),0),)</f>
        <v>0</v>
      </c>
      <c r="W445" s="13">
        <f ca="1">ROUNDDOWN(IF($U445=1,G445,0)+IF($U445=2,N445*R_/$T445,0)+IF($U445=3,G445-(G445-N445)*($S445-R_)/($S445-$T445),0),)</f>
        <v>0</v>
      </c>
      <c r="X445" s="13">
        <f ca="1">ROUNDDOWN(IF($U445=1,H445,0)+IF($U445=2,O445*R_/$T445,0)+IF($U445=3,H445-(H445-O445)*($S445-R_)/($S445-$T445),0),)</f>
        <v>2035</v>
      </c>
      <c r="Y445" s="10">
        <f ca="1">ROUNDDOWN(IF($U445=1,J445,0)+IF($U445=2,Q445*R_/$T445,0)+IF($U445=3,IF(J445-(J445-Q445)*($S445-R_)/($S445-$T445)&gt;J445,J445,J445-(J445-Q445)*($S445-R_)/($S445-$T445)),0),)</f>
        <v>0</v>
      </c>
      <c r="Z445" s="10">
        <f ca="1">ROUNDDOWN(IF($U445=1,L445,0)+IF($U445=2,R445*R_/$T445,0)+IF($U445=3,L445-(L445-R445)*($S445-R_)/($S445-$T445),0),)</f>
        <v>658</v>
      </c>
      <c r="AA445" s="13">
        <f t="shared" ca="1" si="54"/>
        <v>0</v>
      </c>
      <c r="AB445" s="45">
        <f t="shared" ca="1" si="55"/>
        <v>2693</v>
      </c>
    </row>
    <row r="446" spans="1:28" x14ac:dyDescent="0.3">
      <c r="A446" s="13">
        <v>441</v>
      </c>
      <c r="B446" s="13">
        <f t="shared" ca="1" si="57"/>
        <v>0</v>
      </c>
      <c r="C446" s="13">
        <f ca="1">FLOOR(V445+Y445*Лист1!$B$2,1)</f>
        <v>0</v>
      </c>
      <c r="D446" s="12">
        <f t="shared" ca="1" si="56"/>
        <v>0</v>
      </c>
      <c r="E446" s="12">
        <f t="shared" ref="E446:E509" ca="1" si="58">AB445</f>
        <v>2693</v>
      </c>
      <c r="F446" s="13">
        <f ca="1">ROUNDDOWN(C446*Лист1!$B$6+RAND(),)</f>
        <v>0</v>
      </c>
      <c r="G446" s="18">
        <f ca="1">ROUNDDOWN(D446*Лист1!$B$6+RAND(),)</f>
        <v>0</v>
      </c>
      <c r="H446" s="18">
        <f ca="1">ROUNDDOWN(E446*Лист1!$B$6+RAND(),)</f>
        <v>2154</v>
      </c>
      <c r="I446" s="13">
        <f ca="1">FLOOR(G446/2*Fert,1)</f>
        <v>0</v>
      </c>
      <c r="J446" s="19">
        <f ca="1">ROUNDDOWN((I446-G446)*Лист1!$B$7+RAND(),)</f>
        <v>0</v>
      </c>
      <c r="K446" s="13">
        <f t="shared" ref="K446:K509" ca="1" si="59">FLOOR(H446/2*Fert,1)</f>
        <v>3231</v>
      </c>
      <c r="L446" s="19">
        <f ca="1">ROUNDDOWN((K446-H446)*Лист1!$B$7+RAND(),)</f>
        <v>754</v>
      </c>
      <c r="M446" s="13">
        <f ca="1">ROUNDDOWN(F446*Лист1!$B$11+RAND(),)</f>
        <v>0</v>
      </c>
      <c r="N446" s="13">
        <f ca="1">ROUNDDOWN(G446*Лист1!$B$10+RAND(),)</f>
        <v>0</v>
      </c>
      <c r="O446" s="13">
        <f ca="1">ROUNDDOWN(H446*Лист1!$B$10+RAND(),)</f>
        <v>1680</v>
      </c>
      <c r="P446" s="24">
        <f ca="1">IFERROR(IF((C_child+assist*F446/J446)&gt;1,1,C_child+assist*F446/J446),0)</f>
        <v>0</v>
      </c>
      <c r="Q446" s="13">
        <f t="shared" ref="Q446:Q509" ca="1" si="60">ROUNDDOWN(J446*P446+RAND(),)</f>
        <v>0</v>
      </c>
      <c r="R446" s="13">
        <f ca="1">ROUNDDOWN(L446*Лист1!$B$12+RAND(),)</f>
        <v>377</v>
      </c>
      <c r="S446" s="12">
        <f ca="1">F446*Лист1!$B$8+G446*Лист1!$B$8+J446*Лист1!$B$9+H446*Лист1!$B$8+L446*Лист1!$B$9</f>
        <v>72160</v>
      </c>
      <c r="T446" s="12">
        <f ca="1">M446*Лист1!$B$8+N446*Лист1!$B$8+Q446*Лист1!$B$9+O446*Лист1!$B$8+$R$5*Лист1!$B$9</f>
        <v>51550</v>
      </c>
      <c r="U446" s="12">
        <f t="shared" ref="U446:U509" ca="1" si="61">IF(S446&lt;=R_,1,IF(T446&gt;=R_,2,3))</f>
        <v>3</v>
      </c>
      <c r="V446" s="13">
        <f ca="1">ROUNDDOWN(IF($U446=1,F446,0)+IF($U446=2,M446*R_/$T446,0)+IF($U446=3,F446-(F446-M446)*($S446-R_)/($S446-$T446),0),)</f>
        <v>0</v>
      </c>
      <c r="W446" s="13">
        <f ca="1">ROUNDDOWN(IF($U446=1,G446,0)+IF($U446=2,N446*R_/$T446,0)+IF($U446=3,G446-(G446-N446)*($S446-R_)/($S446-$T446),0),)</f>
        <v>0</v>
      </c>
      <c r="X446" s="13">
        <f ca="1">ROUNDDOWN(IF($U446=1,H446,0)+IF($U446=2,O446*R_/$T446,0)+IF($U446=3,H446-(H446-O446)*($S446-R_)/($S446-$T446),0),)</f>
        <v>2035</v>
      </c>
      <c r="Y446" s="10">
        <f ca="1">ROUNDDOWN(IF($U446=1,J446,0)+IF($U446=2,Q446*R_/$T446,0)+IF($U446=3,IF(J446-(J446-Q446)*($S446-R_)/($S446-$T446)&gt;J446,J446,J446-(J446-Q446)*($S446-R_)/($S446-$T446)),0),)</f>
        <v>0</v>
      </c>
      <c r="Z446" s="10">
        <f ca="1">ROUNDDOWN(IF($U446=1,L446,0)+IF($U446=2,R446*R_/$T446,0)+IF($U446=3,L446-(L446-R446)*($S446-R_)/($S446-$T446),0),)</f>
        <v>659</v>
      </c>
      <c r="AA446" s="13">
        <f t="shared" ref="AA446:AA509" ca="1" si="62">SUM(V446,W446,Y446)</f>
        <v>0</v>
      </c>
      <c r="AB446" s="45">
        <f t="shared" ref="AB446:AB509" ca="1" si="63">X446+Z446</f>
        <v>2694</v>
      </c>
    </row>
    <row r="447" spans="1:28" x14ac:dyDescent="0.3">
      <c r="A447" s="13">
        <v>442</v>
      </c>
      <c r="B447" s="13">
        <f t="shared" ca="1" si="57"/>
        <v>0</v>
      </c>
      <c r="C447" s="13">
        <f ca="1">FLOOR(V446+Y446*Лист1!$B$2,1)</f>
        <v>0</v>
      </c>
      <c r="D447" s="12">
        <f t="shared" ca="1" si="56"/>
        <v>0</v>
      </c>
      <c r="E447" s="12">
        <f t="shared" ca="1" si="58"/>
        <v>2694</v>
      </c>
      <c r="F447" s="13">
        <f ca="1">ROUNDDOWN(C447*Лист1!$B$6+RAND(),)</f>
        <v>0</v>
      </c>
      <c r="G447" s="18">
        <f ca="1">ROUNDDOWN(D447*Лист1!$B$6+RAND(),)</f>
        <v>0</v>
      </c>
      <c r="H447" s="18">
        <f ca="1">ROUNDDOWN(E447*Лист1!$B$6+RAND(),)</f>
        <v>2156</v>
      </c>
      <c r="I447" s="13">
        <f ca="1">FLOOR(G447/2*Fert,1)</f>
        <v>0</v>
      </c>
      <c r="J447" s="19">
        <f ca="1">ROUNDDOWN((I447-G447)*Лист1!$B$7+RAND(),)</f>
        <v>0</v>
      </c>
      <c r="K447" s="13">
        <f t="shared" ca="1" si="59"/>
        <v>3234</v>
      </c>
      <c r="L447" s="19">
        <f ca="1">ROUNDDOWN((K447-H447)*Лист1!$B$7+RAND(),)</f>
        <v>754</v>
      </c>
      <c r="M447" s="13">
        <f ca="1">ROUNDDOWN(F447*Лист1!$B$11+RAND(),)</f>
        <v>0</v>
      </c>
      <c r="N447" s="13">
        <f ca="1">ROUNDDOWN(G447*Лист1!$B$10+RAND(),)</f>
        <v>0</v>
      </c>
      <c r="O447" s="13">
        <f ca="1">ROUNDDOWN(H447*Лист1!$B$10+RAND(),)</f>
        <v>1682</v>
      </c>
      <c r="P447" s="24">
        <f ca="1">IFERROR(IF((C_child+assist*F447/J447)&gt;1,1,C_child+assist*F447/J447),0)</f>
        <v>0</v>
      </c>
      <c r="Q447" s="13">
        <f t="shared" ca="1" si="60"/>
        <v>0</v>
      </c>
      <c r="R447" s="13">
        <f ca="1">ROUNDDOWN(L447*Лист1!$B$12+RAND(),)</f>
        <v>377</v>
      </c>
      <c r="S447" s="12">
        <f ca="1">F447*Лист1!$B$8+G447*Лист1!$B$8+J447*Лист1!$B$9+H447*Лист1!$B$8+L447*Лист1!$B$9</f>
        <v>72220</v>
      </c>
      <c r="T447" s="12">
        <f ca="1">M447*Лист1!$B$8+N447*Лист1!$B$8+Q447*Лист1!$B$9+O447*Лист1!$B$8+$R$5*Лист1!$B$9</f>
        <v>51610</v>
      </c>
      <c r="U447" s="12">
        <f t="shared" ca="1" si="61"/>
        <v>3</v>
      </c>
      <c r="V447" s="13">
        <f ca="1">ROUNDDOWN(IF($U447=1,F447,0)+IF($U447=2,M447*R_/$T447,0)+IF($U447=3,F447-(F447-M447)*($S447-R_)/($S447-$T447),0),)</f>
        <v>0</v>
      </c>
      <c r="W447" s="13">
        <f ca="1">ROUNDDOWN(IF($U447=1,G447,0)+IF($U447=2,N447*R_/$T447,0)+IF($U447=3,G447-(G447-N447)*($S447-R_)/($S447-$T447),0),)</f>
        <v>0</v>
      </c>
      <c r="X447" s="13">
        <f ca="1">ROUNDDOWN(IF($U447=1,H447,0)+IF($U447=2,O447*R_/$T447,0)+IF($U447=3,H447-(H447-O447)*($S447-R_)/($S447-$T447),0),)</f>
        <v>2035</v>
      </c>
      <c r="Y447" s="10">
        <f ca="1">ROUNDDOWN(IF($U447=1,J447,0)+IF($U447=2,Q447*R_/$T447,0)+IF($U447=3,IF(J447-(J447-Q447)*($S447-R_)/($S447-$T447)&gt;J447,J447,J447-(J447-Q447)*($S447-R_)/($S447-$T447)),0),)</f>
        <v>0</v>
      </c>
      <c r="Z447" s="10">
        <f ca="1">ROUNDDOWN(IF($U447=1,L447,0)+IF($U447=2,R447*R_/$T447,0)+IF($U447=3,L447-(L447-R447)*($S447-R_)/($S447-$T447),0),)</f>
        <v>658</v>
      </c>
      <c r="AA447" s="13">
        <f t="shared" ca="1" si="62"/>
        <v>0</v>
      </c>
      <c r="AB447" s="45">
        <f t="shared" ca="1" si="63"/>
        <v>2693</v>
      </c>
    </row>
    <row r="448" spans="1:28" x14ac:dyDescent="0.3">
      <c r="A448" s="13">
        <v>443</v>
      </c>
      <c r="B448" s="13">
        <f t="shared" ca="1" si="57"/>
        <v>0</v>
      </c>
      <c r="C448" s="13">
        <f ca="1">FLOOR(V447+Y447*Лист1!$B$2,1)</f>
        <v>0</v>
      </c>
      <c r="D448" s="12">
        <f t="shared" ca="1" si="56"/>
        <v>0</v>
      </c>
      <c r="E448" s="12">
        <f t="shared" ca="1" si="58"/>
        <v>2693</v>
      </c>
      <c r="F448" s="13">
        <f ca="1">ROUNDDOWN(C448*Лист1!$B$6+RAND(),)</f>
        <v>0</v>
      </c>
      <c r="G448" s="18">
        <f ca="1">ROUNDDOWN(D448*Лист1!$B$6+RAND(),)</f>
        <v>0</v>
      </c>
      <c r="H448" s="18">
        <f ca="1">ROUNDDOWN(E448*Лист1!$B$6+RAND(),)</f>
        <v>2154</v>
      </c>
      <c r="I448" s="13">
        <f ca="1">FLOOR(G448/2*Fert,1)</f>
        <v>0</v>
      </c>
      <c r="J448" s="19">
        <f ca="1">ROUNDDOWN((I448-G448)*Лист1!$B$7+RAND(),)</f>
        <v>0</v>
      </c>
      <c r="K448" s="13">
        <f t="shared" ca="1" si="59"/>
        <v>3231</v>
      </c>
      <c r="L448" s="19">
        <f ca="1">ROUNDDOWN((K448-H448)*Лист1!$B$7+RAND(),)</f>
        <v>754</v>
      </c>
      <c r="M448" s="13">
        <f ca="1">ROUNDDOWN(F448*Лист1!$B$11+RAND(),)</f>
        <v>0</v>
      </c>
      <c r="N448" s="13">
        <f ca="1">ROUNDDOWN(G448*Лист1!$B$10+RAND(),)</f>
        <v>0</v>
      </c>
      <c r="O448" s="13">
        <f ca="1">ROUNDDOWN(H448*Лист1!$B$10+RAND(),)</f>
        <v>1680</v>
      </c>
      <c r="P448" s="24">
        <f ca="1">IFERROR(IF((C_child+assist*F448/J448)&gt;1,1,C_child+assist*F448/J448),0)</f>
        <v>0</v>
      </c>
      <c r="Q448" s="13">
        <f t="shared" ca="1" si="60"/>
        <v>0</v>
      </c>
      <c r="R448" s="13">
        <f ca="1">ROUNDDOWN(L448*Лист1!$B$12+RAND(),)</f>
        <v>377</v>
      </c>
      <c r="S448" s="12">
        <f ca="1">F448*Лист1!$B$8+G448*Лист1!$B$8+J448*Лист1!$B$9+H448*Лист1!$B$8+L448*Лист1!$B$9</f>
        <v>72160</v>
      </c>
      <c r="T448" s="12">
        <f ca="1">M448*Лист1!$B$8+N448*Лист1!$B$8+Q448*Лист1!$B$9+O448*Лист1!$B$8+$R$5*Лист1!$B$9</f>
        <v>51550</v>
      </c>
      <c r="U448" s="12">
        <f t="shared" ca="1" si="61"/>
        <v>3</v>
      </c>
      <c r="V448" s="13">
        <f ca="1">ROUNDDOWN(IF($U448=1,F448,0)+IF($U448=2,M448*R_/$T448,0)+IF($U448=3,F448-(F448-M448)*($S448-R_)/($S448-$T448),0),)</f>
        <v>0</v>
      </c>
      <c r="W448" s="13">
        <f ca="1">ROUNDDOWN(IF($U448=1,G448,0)+IF($U448=2,N448*R_/$T448,0)+IF($U448=3,G448-(G448-N448)*($S448-R_)/($S448-$T448),0),)</f>
        <v>0</v>
      </c>
      <c r="X448" s="13">
        <f ca="1">ROUNDDOWN(IF($U448=1,H448,0)+IF($U448=2,O448*R_/$T448,0)+IF($U448=3,H448-(H448-O448)*($S448-R_)/($S448-$T448),0),)</f>
        <v>2035</v>
      </c>
      <c r="Y448" s="10">
        <f ca="1">ROUNDDOWN(IF($U448=1,J448,0)+IF($U448=2,Q448*R_/$T448,0)+IF($U448=3,IF(J448-(J448-Q448)*($S448-R_)/($S448-$T448)&gt;J448,J448,J448-(J448-Q448)*($S448-R_)/($S448-$T448)),0),)</f>
        <v>0</v>
      </c>
      <c r="Z448" s="10">
        <f ca="1">ROUNDDOWN(IF($U448=1,L448,0)+IF($U448=2,R448*R_/$T448,0)+IF($U448=3,L448-(L448-R448)*($S448-R_)/($S448-$T448),0),)</f>
        <v>659</v>
      </c>
      <c r="AA448" s="13">
        <f t="shared" ca="1" si="62"/>
        <v>0</v>
      </c>
      <c r="AB448" s="45">
        <f t="shared" ca="1" si="63"/>
        <v>2694</v>
      </c>
    </row>
    <row r="449" spans="1:28" x14ac:dyDescent="0.3">
      <c r="A449" s="13">
        <v>444</v>
      </c>
      <c r="B449" s="13">
        <f t="shared" ca="1" si="57"/>
        <v>0</v>
      </c>
      <c r="C449" s="13">
        <f ca="1">FLOOR(V448+Y448*Лист1!$B$2,1)</f>
        <v>0</v>
      </c>
      <c r="D449" s="12">
        <f t="shared" ca="1" si="56"/>
        <v>0</v>
      </c>
      <c r="E449" s="12">
        <f t="shared" ca="1" si="58"/>
        <v>2694</v>
      </c>
      <c r="F449" s="13">
        <f ca="1">ROUNDDOWN(C449*Лист1!$B$6+RAND(),)</f>
        <v>0</v>
      </c>
      <c r="G449" s="18">
        <f ca="1">ROUNDDOWN(D449*Лист1!$B$6+RAND(),)</f>
        <v>0</v>
      </c>
      <c r="H449" s="18">
        <f ca="1">ROUNDDOWN(E449*Лист1!$B$6+RAND(),)</f>
        <v>2155</v>
      </c>
      <c r="I449" s="13">
        <f ca="1">FLOOR(G449/2*Fert,1)</f>
        <v>0</v>
      </c>
      <c r="J449" s="19">
        <f ca="1">ROUNDDOWN((I449-G449)*Лист1!$B$7+RAND(),)</f>
        <v>0</v>
      </c>
      <c r="K449" s="13">
        <f t="shared" ca="1" si="59"/>
        <v>3232</v>
      </c>
      <c r="L449" s="19">
        <f ca="1">ROUNDDOWN((K449-H449)*Лист1!$B$7+RAND(),)</f>
        <v>754</v>
      </c>
      <c r="M449" s="13">
        <f ca="1">ROUNDDOWN(F449*Лист1!$B$11+RAND(),)</f>
        <v>0</v>
      </c>
      <c r="N449" s="13">
        <f ca="1">ROUNDDOWN(G449*Лист1!$B$10+RAND(),)</f>
        <v>0</v>
      </c>
      <c r="O449" s="13">
        <f ca="1">ROUNDDOWN(H449*Лист1!$B$10+RAND(),)</f>
        <v>1680</v>
      </c>
      <c r="P449" s="24">
        <f ca="1">IFERROR(IF((C_child+assist*F449/J449)&gt;1,1,C_child+assist*F449/J449),0)</f>
        <v>0</v>
      </c>
      <c r="Q449" s="13">
        <f t="shared" ca="1" si="60"/>
        <v>0</v>
      </c>
      <c r="R449" s="13">
        <f ca="1">ROUNDDOWN(L449*Лист1!$B$12+RAND(),)</f>
        <v>377</v>
      </c>
      <c r="S449" s="12">
        <f ca="1">F449*Лист1!$B$8+G449*Лист1!$B$8+J449*Лист1!$B$9+H449*Лист1!$B$8+L449*Лист1!$B$9</f>
        <v>72190</v>
      </c>
      <c r="T449" s="12">
        <f ca="1">M449*Лист1!$B$8+N449*Лист1!$B$8+Q449*Лист1!$B$9+O449*Лист1!$B$8+$R$5*Лист1!$B$9</f>
        <v>51550</v>
      </c>
      <c r="U449" s="12">
        <f t="shared" ca="1" si="61"/>
        <v>3</v>
      </c>
      <c r="V449" s="13">
        <f ca="1">ROUNDDOWN(IF($U449=1,F449,0)+IF($U449=2,M449*R_/$T449,0)+IF($U449=3,F449-(F449-M449)*($S449-R_)/($S449-$T449),0),)</f>
        <v>0</v>
      </c>
      <c r="W449" s="13">
        <f ca="1">ROUNDDOWN(IF($U449=1,G449,0)+IF($U449=2,N449*R_/$T449,0)+IF($U449=3,G449-(G449-N449)*($S449-R_)/($S449-$T449),0),)</f>
        <v>0</v>
      </c>
      <c r="X449" s="13">
        <f ca="1">ROUNDDOWN(IF($U449=1,H449,0)+IF($U449=2,O449*R_/$T449,0)+IF($U449=3,H449-(H449-O449)*($S449-R_)/($S449-$T449),0),)</f>
        <v>2035</v>
      </c>
      <c r="Y449" s="10">
        <f ca="1">ROUNDDOWN(IF($U449=1,J449,0)+IF($U449=2,Q449*R_/$T449,0)+IF($U449=3,IF(J449-(J449-Q449)*($S449-R_)/($S449-$T449)&gt;J449,J449,J449-(J449-Q449)*($S449-R_)/($S449-$T449)),0),)</f>
        <v>0</v>
      </c>
      <c r="Z449" s="10">
        <f ca="1">ROUNDDOWN(IF($U449=1,L449,0)+IF($U449=2,R449*R_/$T449,0)+IF($U449=3,L449-(L449-R449)*($S449-R_)/($S449-$T449),0),)</f>
        <v>659</v>
      </c>
      <c r="AA449" s="13">
        <f t="shared" ca="1" si="62"/>
        <v>0</v>
      </c>
      <c r="AB449" s="45">
        <f t="shared" ca="1" si="63"/>
        <v>2694</v>
      </c>
    </row>
    <row r="450" spans="1:28" x14ac:dyDescent="0.3">
      <c r="A450" s="13">
        <v>445</v>
      </c>
      <c r="B450" s="13">
        <f t="shared" ca="1" si="57"/>
        <v>0</v>
      </c>
      <c r="C450" s="13">
        <f ca="1">FLOOR(V449+Y449*Лист1!$B$2,1)</f>
        <v>0</v>
      </c>
      <c r="D450" s="12">
        <f t="shared" ca="1" si="56"/>
        <v>0</v>
      </c>
      <c r="E450" s="12">
        <f t="shared" ca="1" si="58"/>
        <v>2694</v>
      </c>
      <c r="F450" s="13">
        <f ca="1">ROUNDDOWN(C450*Лист1!$B$6+RAND(),)</f>
        <v>0</v>
      </c>
      <c r="G450" s="18">
        <f ca="1">ROUNDDOWN(D450*Лист1!$B$6+RAND(),)</f>
        <v>0</v>
      </c>
      <c r="H450" s="18">
        <f ca="1">ROUNDDOWN(E450*Лист1!$B$6+RAND(),)</f>
        <v>2155</v>
      </c>
      <c r="I450" s="13">
        <f ca="1">FLOOR(G450/2*Fert,1)</f>
        <v>0</v>
      </c>
      <c r="J450" s="19">
        <f ca="1">ROUNDDOWN((I450-G450)*Лист1!$B$7+RAND(),)</f>
        <v>0</v>
      </c>
      <c r="K450" s="13">
        <f t="shared" ca="1" si="59"/>
        <v>3232</v>
      </c>
      <c r="L450" s="19">
        <f ca="1">ROUNDDOWN((K450-H450)*Лист1!$B$7+RAND(),)</f>
        <v>754</v>
      </c>
      <c r="M450" s="13">
        <f ca="1">ROUNDDOWN(F450*Лист1!$B$11+RAND(),)</f>
        <v>0</v>
      </c>
      <c r="N450" s="13">
        <f ca="1">ROUNDDOWN(G450*Лист1!$B$10+RAND(),)</f>
        <v>0</v>
      </c>
      <c r="O450" s="13">
        <f ca="1">ROUNDDOWN(H450*Лист1!$B$10+RAND(),)</f>
        <v>1681</v>
      </c>
      <c r="P450" s="24">
        <f ca="1">IFERROR(IF((C_child+assist*F450/J450)&gt;1,1,C_child+assist*F450/J450),0)</f>
        <v>0</v>
      </c>
      <c r="Q450" s="13">
        <f t="shared" ca="1" si="60"/>
        <v>0</v>
      </c>
      <c r="R450" s="13">
        <f ca="1">ROUNDDOWN(L450*Лист1!$B$12+RAND(),)</f>
        <v>377</v>
      </c>
      <c r="S450" s="12">
        <f ca="1">F450*Лист1!$B$8+G450*Лист1!$B$8+J450*Лист1!$B$9+H450*Лист1!$B$8+L450*Лист1!$B$9</f>
        <v>72190</v>
      </c>
      <c r="T450" s="12">
        <f ca="1">M450*Лист1!$B$8+N450*Лист1!$B$8+Q450*Лист1!$B$9+O450*Лист1!$B$8+$R$5*Лист1!$B$9</f>
        <v>51580</v>
      </c>
      <c r="U450" s="12">
        <f t="shared" ca="1" si="61"/>
        <v>3</v>
      </c>
      <c r="V450" s="13">
        <f ca="1">ROUNDDOWN(IF($U450=1,F450,0)+IF($U450=2,M450*R_/$T450,0)+IF($U450=3,F450-(F450-M450)*($S450-R_)/($S450-$T450),0),)</f>
        <v>0</v>
      </c>
      <c r="W450" s="13">
        <f ca="1">ROUNDDOWN(IF($U450=1,G450,0)+IF($U450=2,N450*R_/$T450,0)+IF($U450=3,G450-(G450-N450)*($S450-R_)/($S450-$T450),0),)</f>
        <v>0</v>
      </c>
      <c r="X450" s="13">
        <f ca="1">ROUNDDOWN(IF($U450=1,H450,0)+IF($U450=2,O450*R_/$T450,0)+IF($U450=3,H450-(H450-O450)*($S450-R_)/($S450-$T450),0),)</f>
        <v>2035</v>
      </c>
      <c r="Y450" s="10">
        <f ca="1">ROUNDDOWN(IF($U450=1,J450,0)+IF($U450=2,Q450*R_/$T450,0)+IF($U450=3,IF(J450-(J450-Q450)*($S450-R_)/($S450-$T450)&gt;J450,J450,J450-(J450-Q450)*($S450-R_)/($S450-$T450)),0),)</f>
        <v>0</v>
      </c>
      <c r="Z450" s="10">
        <f ca="1">ROUNDDOWN(IF($U450=1,L450,0)+IF($U450=2,R450*R_/$T450,0)+IF($U450=3,L450-(L450-R450)*($S450-R_)/($S450-$T450),0),)</f>
        <v>659</v>
      </c>
      <c r="AA450" s="13">
        <f t="shared" ca="1" si="62"/>
        <v>0</v>
      </c>
      <c r="AB450" s="45">
        <f t="shared" ca="1" si="63"/>
        <v>2694</v>
      </c>
    </row>
    <row r="451" spans="1:28" x14ac:dyDescent="0.3">
      <c r="A451" s="13">
        <v>446</v>
      </c>
      <c r="B451" s="13">
        <f t="shared" ca="1" si="57"/>
        <v>0</v>
      </c>
      <c r="C451" s="13">
        <f ca="1">FLOOR(V450+Y450*Лист1!$B$2,1)</f>
        <v>0</v>
      </c>
      <c r="D451" s="12">
        <f t="shared" ca="1" si="56"/>
        <v>0</v>
      </c>
      <c r="E451" s="12">
        <f t="shared" ca="1" si="58"/>
        <v>2694</v>
      </c>
      <c r="F451" s="13">
        <f ca="1">ROUNDDOWN(C451*Лист1!$B$6+RAND(),)</f>
        <v>0</v>
      </c>
      <c r="G451" s="18">
        <f ca="1">ROUNDDOWN(D451*Лист1!$B$6+RAND(),)</f>
        <v>0</v>
      </c>
      <c r="H451" s="18">
        <f ca="1">ROUNDDOWN(E451*Лист1!$B$6+RAND(),)</f>
        <v>2155</v>
      </c>
      <c r="I451" s="13">
        <f ca="1">FLOOR(G451/2*Fert,1)</f>
        <v>0</v>
      </c>
      <c r="J451" s="19">
        <f ca="1">ROUNDDOWN((I451-G451)*Лист1!$B$7+RAND(),)</f>
        <v>0</v>
      </c>
      <c r="K451" s="13">
        <f t="shared" ca="1" si="59"/>
        <v>3232</v>
      </c>
      <c r="L451" s="19">
        <f ca="1">ROUNDDOWN((K451-H451)*Лист1!$B$7+RAND(),)</f>
        <v>753</v>
      </c>
      <c r="M451" s="13">
        <f ca="1">ROUNDDOWN(F451*Лист1!$B$11+RAND(),)</f>
        <v>0</v>
      </c>
      <c r="N451" s="13">
        <f ca="1">ROUNDDOWN(G451*Лист1!$B$10+RAND(),)</f>
        <v>0</v>
      </c>
      <c r="O451" s="13">
        <f ca="1">ROUNDDOWN(H451*Лист1!$B$10+RAND(),)</f>
        <v>1681</v>
      </c>
      <c r="P451" s="24">
        <f ca="1">IFERROR(IF((C_child+assist*F451/J451)&gt;1,1,C_child+assist*F451/J451),0)</f>
        <v>0</v>
      </c>
      <c r="Q451" s="13">
        <f t="shared" ca="1" si="60"/>
        <v>0</v>
      </c>
      <c r="R451" s="13">
        <f ca="1">ROUNDDOWN(L451*Лист1!$B$12+RAND(),)</f>
        <v>377</v>
      </c>
      <c r="S451" s="12">
        <f ca="1">F451*Лист1!$B$8+G451*Лист1!$B$8+J451*Лист1!$B$9+H451*Лист1!$B$8+L451*Лист1!$B$9</f>
        <v>72180</v>
      </c>
      <c r="T451" s="12">
        <f ca="1">M451*Лист1!$B$8+N451*Лист1!$B$8+Q451*Лист1!$B$9+O451*Лист1!$B$8+$R$5*Лист1!$B$9</f>
        <v>51580</v>
      </c>
      <c r="U451" s="12">
        <f t="shared" ca="1" si="61"/>
        <v>3</v>
      </c>
      <c r="V451" s="13">
        <f ca="1">ROUNDDOWN(IF($U451=1,F451,0)+IF($U451=2,M451*R_/$T451,0)+IF($U451=3,F451-(F451-M451)*($S451-R_)/($S451-$T451),0),)</f>
        <v>0</v>
      </c>
      <c r="W451" s="13">
        <f ca="1">ROUNDDOWN(IF($U451=1,G451,0)+IF($U451=2,N451*R_/$T451,0)+IF($U451=3,G451-(G451-N451)*($S451-R_)/($S451-$T451),0),)</f>
        <v>0</v>
      </c>
      <c r="X451" s="13">
        <f ca="1">ROUNDDOWN(IF($U451=1,H451,0)+IF($U451=2,O451*R_/$T451,0)+IF($U451=3,H451-(H451-O451)*($S451-R_)/($S451-$T451),0),)</f>
        <v>2035</v>
      </c>
      <c r="Y451" s="10">
        <f ca="1">ROUNDDOWN(IF($U451=1,J451,0)+IF($U451=2,Q451*R_/$T451,0)+IF($U451=3,IF(J451-(J451-Q451)*($S451-R_)/($S451-$T451)&gt;J451,J451,J451-(J451-Q451)*($S451-R_)/($S451-$T451)),0),)</f>
        <v>0</v>
      </c>
      <c r="Z451" s="10">
        <f ca="1">ROUNDDOWN(IF($U451=1,L451,0)+IF($U451=2,R451*R_/$T451,0)+IF($U451=3,L451-(L451-R451)*($S451-R_)/($S451-$T451),0),)</f>
        <v>658</v>
      </c>
      <c r="AA451" s="13">
        <f t="shared" ca="1" si="62"/>
        <v>0</v>
      </c>
      <c r="AB451" s="45">
        <f t="shared" ca="1" si="63"/>
        <v>2693</v>
      </c>
    </row>
    <row r="452" spans="1:28" x14ac:dyDescent="0.3">
      <c r="A452" s="13">
        <v>447</v>
      </c>
      <c r="B452" s="13">
        <f t="shared" ca="1" si="57"/>
        <v>0</v>
      </c>
      <c r="C452" s="13">
        <f ca="1">FLOOR(V451+Y451*Лист1!$B$2,1)</f>
        <v>0</v>
      </c>
      <c r="D452" s="12">
        <f t="shared" ca="1" si="56"/>
        <v>0</v>
      </c>
      <c r="E452" s="12">
        <f t="shared" ca="1" si="58"/>
        <v>2693</v>
      </c>
      <c r="F452" s="13">
        <f ca="1">ROUNDDOWN(C452*Лист1!$B$6+RAND(),)</f>
        <v>0</v>
      </c>
      <c r="G452" s="18">
        <f ca="1">ROUNDDOWN(D452*Лист1!$B$6+RAND(),)</f>
        <v>0</v>
      </c>
      <c r="H452" s="18">
        <f ca="1">ROUNDDOWN(E452*Лист1!$B$6+RAND(),)</f>
        <v>2154</v>
      </c>
      <c r="I452" s="13">
        <f ca="1">FLOOR(G452/2*Fert,1)</f>
        <v>0</v>
      </c>
      <c r="J452" s="19">
        <f ca="1">ROUNDDOWN((I452-G452)*Лист1!$B$7+RAND(),)</f>
        <v>0</v>
      </c>
      <c r="K452" s="13">
        <f t="shared" ca="1" si="59"/>
        <v>3231</v>
      </c>
      <c r="L452" s="19">
        <f ca="1">ROUNDDOWN((K452-H452)*Лист1!$B$7+RAND(),)</f>
        <v>754</v>
      </c>
      <c r="M452" s="13">
        <f ca="1">ROUNDDOWN(F452*Лист1!$B$11+RAND(),)</f>
        <v>0</v>
      </c>
      <c r="N452" s="13">
        <f ca="1">ROUNDDOWN(G452*Лист1!$B$10+RAND(),)</f>
        <v>0</v>
      </c>
      <c r="O452" s="13">
        <f ca="1">ROUNDDOWN(H452*Лист1!$B$10+RAND(),)</f>
        <v>1680</v>
      </c>
      <c r="P452" s="24">
        <f ca="1">IFERROR(IF((C_child+assist*F452/J452)&gt;1,1,C_child+assist*F452/J452),0)</f>
        <v>0</v>
      </c>
      <c r="Q452" s="13">
        <f t="shared" ca="1" si="60"/>
        <v>0</v>
      </c>
      <c r="R452" s="13">
        <f ca="1">ROUNDDOWN(L452*Лист1!$B$12+RAND(),)</f>
        <v>377</v>
      </c>
      <c r="S452" s="12">
        <f ca="1">F452*Лист1!$B$8+G452*Лист1!$B$8+J452*Лист1!$B$9+H452*Лист1!$B$8+L452*Лист1!$B$9</f>
        <v>72160</v>
      </c>
      <c r="T452" s="12">
        <f ca="1">M452*Лист1!$B$8+N452*Лист1!$B$8+Q452*Лист1!$B$9+O452*Лист1!$B$8+$R$5*Лист1!$B$9</f>
        <v>51550</v>
      </c>
      <c r="U452" s="12">
        <f t="shared" ca="1" si="61"/>
        <v>3</v>
      </c>
      <c r="V452" s="13">
        <f ca="1">ROUNDDOWN(IF($U452=1,F452,0)+IF($U452=2,M452*R_/$T452,0)+IF($U452=3,F452-(F452-M452)*($S452-R_)/($S452-$T452),0),)</f>
        <v>0</v>
      </c>
      <c r="W452" s="13">
        <f ca="1">ROUNDDOWN(IF($U452=1,G452,0)+IF($U452=2,N452*R_/$T452,0)+IF($U452=3,G452-(G452-N452)*($S452-R_)/($S452-$T452),0),)</f>
        <v>0</v>
      </c>
      <c r="X452" s="13">
        <f ca="1">ROUNDDOWN(IF($U452=1,H452,0)+IF($U452=2,O452*R_/$T452,0)+IF($U452=3,H452-(H452-O452)*($S452-R_)/($S452-$T452),0),)</f>
        <v>2035</v>
      </c>
      <c r="Y452" s="10">
        <f ca="1">ROUNDDOWN(IF($U452=1,J452,0)+IF($U452=2,Q452*R_/$T452,0)+IF($U452=3,IF(J452-(J452-Q452)*($S452-R_)/($S452-$T452)&gt;J452,J452,J452-(J452-Q452)*($S452-R_)/($S452-$T452)),0),)</f>
        <v>0</v>
      </c>
      <c r="Z452" s="10">
        <f ca="1">ROUNDDOWN(IF($U452=1,L452,0)+IF($U452=2,R452*R_/$T452,0)+IF($U452=3,L452-(L452-R452)*($S452-R_)/($S452-$T452),0),)</f>
        <v>659</v>
      </c>
      <c r="AA452" s="13">
        <f t="shared" ca="1" si="62"/>
        <v>0</v>
      </c>
      <c r="AB452" s="45">
        <f t="shared" ca="1" si="63"/>
        <v>2694</v>
      </c>
    </row>
    <row r="453" spans="1:28" x14ac:dyDescent="0.3">
      <c r="A453" s="13">
        <v>448</v>
      </c>
      <c r="B453" s="13">
        <f t="shared" ca="1" si="57"/>
        <v>0</v>
      </c>
      <c r="C453" s="13">
        <f ca="1">FLOOR(V452+Y452*Лист1!$B$2,1)</f>
        <v>0</v>
      </c>
      <c r="D453" s="12">
        <f t="shared" ref="D453:D516" ca="1" si="64">B453-C453</f>
        <v>0</v>
      </c>
      <c r="E453" s="12">
        <f t="shared" ca="1" si="58"/>
        <v>2694</v>
      </c>
      <c r="F453" s="13">
        <f ca="1">ROUNDDOWN(C453*Лист1!$B$6+RAND(),)</f>
        <v>0</v>
      </c>
      <c r="G453" s="18">
        <f ca="1">ROUNDDOWN(D453*Лист1!$B$6+RAND(),)</f>
        <v>0</v>
      </c>
      <c r="H453" s="18">
        <f ca="1">ROUNDDOWN(E453*Лист1!$B$6+RAND(),)</f>
        <v>2155</v>
      </c>
      <c r="I453" s="13">
        <f ca="1">FLOOR(G453/2*Fert,1)</f>
        <v>0</v>
      </c>
      <c r="J453" s="19">
        <f ca="1">ROUNDDOWN((I453-G453)*Лист1!$B$7+RAND(),)</f>
        <v>0</v>
      </c>
      <c r="K453" s="13">
        <f t="shared" ca="1" si="59"/>
        <v>3232</v>
      </c>
      <c r="L453" s="19">
        <f ca="1">ROUNDDOWN((K453-H453)*Лист1!$B$7+RAND(),)</f>
        <v>753</v>
      </c>
      <c r="M453" s="13">
        <f ca="1">ROUNDDOWN(F453*Лист1!$B$11+RAND(),)</f>
        <v>0</v>
      </c>
      <c r="N453" s="13">
        <f ca="1">ROUNDDOWN(G453*Лист1!$B$10+RAND(),)</f>
        <v>0</v>
      </c>
      <c r="O453" s="13">
        <f ca="1">ROUNDDOWN(H453*Лист1!$B$10+RAND(),)</f>
        <v>1681</v>
      </c>
      <c r="P453" s="24">
        <f ca="1">IFERROR(IF((C_child+assist*F453/J453)&gt;1,1,C_child+assist*F453/J453),0)</f>
        <v>0</v>
      </c>
      <c r="Q453" s="13">
        <f t="shared" ca="1" si="60"/>
        <v>0</v>
      </c>
      <c r="R453" s="13">
        <f ca="1">ROUNDDOWN(L453*Лист1!$B$12+RAND(),)</f>
        <v>376</v>
      </c>
      <c r="S453" s="12">
        <f ca="1">F453*Лист1!$B$8+G453*Лист1!$B$8+J453*Лист1!$B$9+H453*Лист1!$B$8+L453*Лист1!$B$9</f>
        <v>72180</v>
      </c>
      <c r="T453" s="12">
        <f ca="1">M453*Лист1!$B$8+N453*Лист1!$B$8+Q453*Лист1!$B$9+O453*Лист1!$B$8+$R$5*Лист1!$B$9</f>
        <v>51580</v>
      </c>
      <c r="U453" s="12">
        <f t="shared" ca="1" si="61"/>
        <v>3</v>
      </c>
      <c r="V453" s="13">
        <f ca="1">ROUNDDOWN(IF($U453=1,F453,0)+IF($U453=2,M453*R_/$T453,0)+IF($U453=3,F453-(F453-M453)*($S453-R_)/($S453-$T453),0),)</f>
        <v>0</v>
      </c>
      <c r="W453" s="13">
        <f ca="1">ROUNDDOWN(IF($U453=1,G453,0)+IF($U453=2,N453*R_/$T453,0)+IF($U453=3,G453-(G453-N453)*($S453-R_)/($S453-$T453),0),)</f>
        <v>0</v>
      </c>
      <c r="X453" s="13">
        <f ca="1">ROUNDDOWN(IF($U453=1,H453,0)+IF($U453=2,O453*R_/$T453,0)+IF($U453=3,H453-(H453-O453)*($S453-R_)/($S453-$T453),0),)</f>
        <v>2035</v>
      </c>
      <c r="Y453" s="10">
        <f ca="1">ROUNDDOWN(IF($U453=1,J453,0)+IF($U453=2,Q453*R_/$T453,0)+IF($U453=3,IF(J453-(J453-Q453)*($S453-R_)/($S453-$T453)&gt;J453,J453,J453-(J453-Q453)*($S453-R_)/($S453-$T453)),0),)</f>
        <v>0</v>
      </c>
      <c r="Z453" s="10">
        <f ca="1">ROUNDDOWN(IF($U453=1,L453,0)+IF($U453=2,R453*R_/$T453,0)+IF($U453=3,L453-(L453-R453)*($S453-R_)/($S453-$T453),0),)</f>
        <v>658</v>
      </c>
      <c r="AA453" s="13">
        <f t="shared" ca="1" si="62"/>
        <v>0</v>
      </c>
      <c r="AB453" s="45">
        <f t="shared" ca="1" si="63"/>
        <v>2693</v>
      </c>
    </row>
    <row r="454" spans="1:28" x14ac:dyDescent="0.3">
      <c r="A454" s="13">
        <v>449</v>
      </c>
      <c r="B454" s="13">
        <f t="shared" ref="B454:B517" ca="1" si="65">AA453</f>
        <v>0</v>
      </c>
      <c r="C454" s="13">
        <f ca="1">FLOOR(V453+Y453*Лист1!$B$2,1)</f>
        <v>0</v>
      </c>
      <c r="D454" s="12">
        <f t="shared" ca="1" si="64"/>
        <v>0</v>
      </c>
      <c r="E454" s="12">
        <f t="shared" ca="1" si="58"/>
        <v>2693</v>
      </c>
      <c r="F454" s="13">
        <f ca="1">ROUNDDOWN(C454*Лист1!$B$6+RAND(),)</f>
        <v>0</v>
      </c>
      <c r="G454" s="18">
        <f ca="1">ROUNDDOWN(D454*Лист1!$B$6+RAND(),)</f>
        <v>0</v>
      </c>
      <c r="H454" s="18">
        <f ca="1">ROUNDDOWN(E454*Лист1!$B$6+RAND(),)</f>
        <v>2154</v>
      </c>
      <c r="I454" s="13">
        <f ca="1">FLOOR(G454/2*Fert,1)</f>
        <v>0</v>
      </c>
      <c r="J454" s="19">
        <f ca="1">ROUNDDOWN((I454-G454)*Лист1!$B$7+RAND(),)</f>
        <v>0</v>
      </c>
      <c r="K454" s="13">
        <f t="shared" ca="1" si="59"/>
        <v>3231</v>
      </c>
      <c r="L454" s="19">
        <f ca="1">ROUNDDOWN((K454-H454)*Лист1!$B$7+RAND(),)</f>
        <v>754</v>
      </c>
      <c r="M454" s="13">
        <f ca="1">ROUNDDOWN(F454*Лист1!$B$11+RAND(),)</f>
        <v>0</v>
      </c>
      <c r="N454" s="13">
        <f ca="1">ROUNDDOWN(G454*Лист1!$B$10+RAND(),)</f>
        <v>0</v>
      </c>
      <c r="O454" s="13">
        <f ca="1">ROUNDDOWN(H454*Лист1!$B$10+RAND(),)</f>
        <v>1680</v>
      </c>
      <c r="P454" s="24">
        <f ca="1">IFERROR(IF((C_child+assist*F454/J454)&gt;1,1,C_child+assist*F454/J454),0)</f>
        <v>0</v>
      </c>
      <c r="Q454" s="13">
        <f t="shared" ca="1" si="60"/>
        <v>0</v>
      </c>
      <c r="R454" s="13">
        <f ca="1">ROUNDDOWN(L454*Лист1!$B$12+RAND(),)</f>
        <v>377</v>
      </c>
      <c r="S454" s="12">
        <f ca="1">F454*Лист1!$B$8+G454*Лист1!$B$8+J454*Лист1!$B$9+H454*Лист1!$B$8+L454*Лист1!$B$9</f>
        <v>72160</v>
      </c>
      <c r="T454" s="12">
        <f ca="1">M454*Лист1!$B$8+N454*Лист1!$B$8+Q454*Лист1!$B$9+O454*Лист1!$B$8+$R$5*Лист1!$B$9</f>
        <v>51550</v>
      </c>
      <c r="U454" s="12">
        <f t="shared" ca="1" si="61"/>
        <v>3</v>
      </c>
      <c r="V454" s="13">
        <f ca="1">ROUNDDOWN(IF($U454=1,F454,0)+IF($U454=2,M454*R_/$T454,0)+IF($U454=3,F454-(F454-M454)*($S454-R_)/($S454-$T454),0),)</f>
        <v>0</v>
      </c>
      <c r="W454" s="13">
        <f ca="1">ROUNDDOWN(IF($U454=1,G454,0)+IF($U454=2,N454*R_/$T454,0)+IF($U454=3,G454-(G454-N454)*($S454-R_)/($S454-$T454),0),)</f>
        <v>0</v>
      </c>
      <c r="X454" s="13">
        <f ca="1">ROUNDDOWN(IF($U454=1,H454,0)+IF($U454=2,O454*R_/$T454,0)+IF($U454=3,H454-(H454-O454)*($S454-R_)/($S454-$T454),0),)</f>
        <v>2035</v>
      </c>
      <c r="Y454" s="10">
        <f ca="1">ROUNDDOWN(IF($U454=1,J454,0)+IF($U454=2,Q454*R_/$T454,0)+IF($U454=3,IF(J454-(J454-Q454)*($S454-R_)/($S454-$T454)&gt;J454,J454,J454-(J454-Q454)*($S454-R_)/($S454-$T454)),0),)</f>
        <v>0</v>
      </c>
      <c r="Z454" s="10">
        <f ca="1">ROUNDDOWN(IF($U454=1,L454,0)+IF($U454=2,R454*R_/$T454,0)+IF($U454=3,L454-(L454-R454)*($S454-R_)/($S454-$T454),0),)</f>
        <v>659</v>
      </c>
      <c r="AA454" s="13">
        <f t="shared" ca="1" si="62"/>
        <v>0</v>
      </c>
      <c r="AB454" s="45">
        <f t="shared" ca="1" si="63"/>
        <v>2694</v>
      </c>
    </row>
    <row r="455" spans="1:28" x14ac:dyDescent="0.3">
      <c r="A455" s="13">
        <v>450</v>
      </c>
      <c r="B455" s="13">
        <f t="shared" ca="1" si="65"/>
        <v>0</v>
      </c>
      <c r="C455" s="13">
        <f ca="1">FLOOR(V454+Y454*Лист1!$B$2,1)</f>
        <v>0</v>
      </c>
      <c r="D455" s="12">
        <f t="shared" ca="1" si="64"/>
        <v>0</v>
      </c>
      <c r="E455" s="12">
        <f t="shared" ca="1" si="58"/>
        <v>2694</v>
      </c>
      <c r="F455" s="13">
        <f ca="1">ROUNDDOWN(C455*Лист1!$B$6+RAND(),)</f>
        <v>0</v>
      </c>
      <c r="G455" s="18">
        <f ca="1">ROUNDDOWN(D455*Лист1!$B$6+RAND(),)</f>
        <v>0</v>
      </c>
      <c r="H455" s="18">
        <f ca="1">ROUNDDOWN(E455*Лист1!$B$6+RAND(),)</f>
        <v>2155</v>
      </c>
      <c r="I455" s="13">
        <f ca="1">FLOOR(G455/2*Fert,1)</f>
        <v>0</v>
      </c>
      <c r="J455" s="19">
        <f ca="1">ROUNDDOWN((I455-G455)*Лист1!$B$7+RAND(),)</f>
        <v>0</v>
      </c>
      <c r="K455" s="13">
        <f t="shared" ca="1" si="59"/>
        <v>3232</v>
      </c>
      <c r="L455" s="19">
        <f ca="1">ROUNDDOWN((K455-H455)*Лист1!$B$7+RAND(),)</f>
        <v>754</v>
      </c>
      <c r="M455" s="13">
        <f ca="1">ROUNDDOWN(F455*Лист1!$B$11+RAND(),)</f>
        <v>0</v>
      </c>
      <c r="N455" s="13">
        <f ca="1">ROUNDDOWN(G455*Лист1!$B$10+RAND(),)</f>
        <v>0</v>
      </c>
      <c r="O455" s="13">
        <f ca="1">ROUNDDOWN(H455*Лист1!$B$10+RAND(),)</f>
        <v>1681</v>
      </c>
      <c r="P455" s="24">
        <f ca="1">IFERROR(IF((C_child+assist*F455/J455)&gt;1,1,C_child+assist*F455/J455),0)</f>
        <v>0</v>
      </c>
      <c r="Q455" s="13">
        <f t="shared" ca="1" si="60"/>
        <v>0</v>
      </c>
      <c r="R455" s="13">
        <f ca="1">ROUNDDOWN(L455*Лист1!$B$12+RAND(),)</f>
        <v>377</v>
      </c>
      <c r="S455" s="12">
        <f ca="1">F455*Лист1!$B$8+G455*Лист1!$B$8+J455*Лист1!$B$9+H455*Лист1!$B$8+L455*Лист1!$B$9</f>
        <v>72190</v>
      </c>
      <c r="T455" s="12">
        <f ca="1">M455*Лист1!$B$8+N455*Лист1!$B$8+Q455*Лист1!$B$9+O455*Лист1!$B$8+$R$5*Лист1!$B$9</f>
        <v>51580</v>
      </c>
      <c r="U455" s="12">
        <f t="shared" ca="1" si="61"/>
        <v>3</v>
      </c>
      <c r="V455" s="13">
        <f ca="1">ROUNDDOWN(IF($U455=1,F455,0)+IF($U455=2,M455*R_/$T455,0)+IF($U455=3,F455-(F455-M455)*($S455-R_)/($S455-$T455),0),)</f>
        <v>0</v>
      </c>
      <c r="W455" s="13">
        <f ca="1">ROUNDDOWN(IF($U455=1,G455,0)+IF($U455=2,N455*R_/$T455,0)+IF($U455=3,G455-(G455-N455)*($S455-R_)/($S455-$T455),0),)</f>
        <v>0</v>
      </c>
      <c r="X455" s="13">
        <f ca="1">ROUNDDOWN(IF($U455=1,H455,0)+IF($U455=2,O455*R_/$T455,0)+IF($U455=3,H455-(H455-O455)*($S455-R_)/($S455-$T455),0),)</f>
        <v>2035</v>
      </c>
      <c r="Y455" s="10">
        <f ca="1">ROUNDDOWN(IF($U455=1,J455,0)+IF($U455=2,Q455*R_/$T455,0)+IF($U455=3,IF(J455-(J455-Q455)*($S455-R_)/($S455-$T455)&gt;J455,J455,J455-(J455-Q455)*($S455-R_)/($S455-$T455)),0),)</f>
        <v>0</v>
      </c>
      <c r="Z455" s="10">
        <f ca="1">ROUNDDOWN(IF($U455=1,L455,0)+IF($U455=2,R455*R_/$T455,0)+IF($U455=3,L455-(L455-R455)*($S455-R_)/($S455-$T455),0),)</f>
        <v>659</v>
      </c>
      <c r="AA455" s="13">
        <f t="shared" ca="1" si="62"/>
        <v>0</v>
      </c>
      <c r="AB455" s="45">
        <f t="shared" ca="1" si="63"/>
        <v>2694</v>
      </c>
    </row>
    <row r="456" spans="1:28" x14ac:dyDescent="0.3">
      <c r="A456" s="13">
        <v>451</v>
      </c>
      <c r="B456" s="13">
        <f t="shared" ca="1" si="65"/>
        <v>0</v>
      </c>
      <c r="C456" s="13">
        <f ca="1">FLOOR(V455+Y455*Лист1!$B$2,1)</f>
        <v>0</v>
      </c>
      <c r="D456" s="12">
        <f t="shared" ca="1" si="64"/>
        <v>0</v>
      </c>
      <c r="E456" s="12">
        <f t="shared" ca="1" si="58"/>
        <v>2694</v>
      </c>
      <c r="F456" s="13">
        <f ca="1">ROUNDDOWN(C456*Лист1!$B$6+RAND(),)</f>
        <v>0</v>
      </c>
      <c r="G456" s="18">
        <f ca="1">ROUNDDOWN(D456*Лист1!$B$6+RAND(),)</f>
        <v>0</v>
      </c>
      <c r="H456" s="18">
        <f ca="1">ROUNDDOWN(E456*Лист1!$B$6+RAND(),)</f>
        <v>2155</v>
      </c>
      <c r="I456" s="13">
        <f ca="1">FLOOR(G456/2*Fert,1)</f>
        <v>0</v>
      </c>
      <c r="J456" s="19">
        <f ca="1">ROUNDDOWN((I456-G456)*Лист1!$B$7+RAND(),)</f>
        <v>0</v>
      </c>
      <c r="K456" s="13">
        <f t="shared" ca="1" si="59"/>
        <v>3232</v>
      </c>
      <c r="L456" s="19">
        <f ca="1">ROUNDDOWN((K456-H456)*Лист1!$B$7+RAND(),)</f>
        <v>754</v>
      </c>
      <c r="M456" s="13">
        <f ca="1">ROUNDDOWN(F456*Лист1!$B$11+RAND(),)</f>
        <v>0</v>
      </c>
      <c r="N456" s="13">
        <f ca="1">ROUNDDOWN(G456*Лист1!$B$10+RAND(),)</f>
        <v>0</v>
      </c>
      <c r="O456" s="13">
        <f ca="1">ROUNDDOWN(H456*Лист1!$B$10+RAND(),)</f>
        <v>1681</v>
      </c>
      <c r="P456" s="24">
        <f ca="1">IFERROR(IF((C_child+assist*F456/J456)&gt;1,1,C_child+assist*F456/J456),0)</f>
        <v>0</v>
      </c>
      <c r="Q456" s="13">
        <f t="shared" ca="1" si="60"/>
        <v>0</v>
      </c>
      <c r="R456" s="13">
        <f ca="1">ROUNDDOWN(L456*Лист1!$B$12+RAND(),)</f>
        <v>377</v>
      </c>
      <c r="S456" s="12">
        <f ca="1">F456*Лист1!$B$8+G456*Лист1!$B$8+J456*Лист1!$B$9+H456*Лист1!$B$8+L456*Лист1!$B$9</f>
        <v>72190</v>
      </c>
      <c r="T456" s="12">
        <f ca="1">M456*Лист1!$B$8+N456*Лист1!$B$8+Q456*Лист1!$B$9+O456*Лист1!$B$8+$R$5*Лист1!$B$9</f>
        <v>51580</v>
      </c>
      <c r="U456" s="12">
        <f t="shared" ca="1" si="61"/>
        <v>3</v>
      </c>
      <c r="V456" s="13">
        <f ca="1">ROUNDDOWN(IF($U456=1,F456,0)+IF($U456=2,M456*R_/$T456,0)+IF($U456=3,F456-(F456-M456)*($S456-R_)/($S456-$T456),0),)</f>
        <v>0</v>
      </c>
      <c r="W456" s="13">
        <f ca="1">ROUNDDOWN(IF($U456=1,G456,0)+IF($U456=2,N456*R_/$T456,0)+IF($U456=3,G456-(G456-N456)*($S456-R_)/($S456-$T456),0),)</f>
        <v>0</v>
      </c>
      <c r="X456" s="13">
        <f ca="1">ROUNDDOWN(IF($U456=1,H456,0)+IF($U456=2,O456*R_/$T456,0)+IF($U456=3,H456-(H456-O456)*($S456-R_)/($S456-$T456),0),)</f>
        <v>2035</v>
      </c>
      <c r="Y456" s="10">
        <f ca="1">ROUNDDOWN(IF($U456=1,J456,0)+IF($U456=2,Q456*R_/$T456,0)+IF($U456=3,IF(J456-(J456-Q456)*($S456-R_)/($S456-$T456)&gt;J456,J456,J456-(J456-Q456)*($S456-R_)/($S456-$T456)),0),)</f>
        <v>0</v>
      </c>
      <c r="Z456" s="10">
        <f ca="1">ROUNDDOWN(IF($U456=1,L456,0)+IF($U456=2,R456*R_/$T456,0)+IF($U456=3,L456-(L456-R456)*($S456-R_)/($S456-$T456),0),)</f>
        <v>659</v>
      </c>
      <c r="AA456" s="13">
        <f t="shared" ca="1" si="62"/>
        <v>0</v>
      </c>
      <c r="AB456" s="45">
        <f t="shared" ca="1" si="63"/>
        <v>2694</v>
      </c>
    </row>
    <row r="457" spans="1:28" x14ac:dyDescent="0.3">
      <c r="A457" s="13">
        <v>452</v>
      </c>
      <c r="B457" s="13">
        <f t="shared" ca="1" si="65"/>
        <v>0</v>
      </c>
      <c r="C457" s="13">
        <f ca="1">FLOOR(V456+Y456*Лист1!$B$2,1)</f>
        <v>0</v>
      </c>
      <c r="D457" s="12">
        <f t="shared" ca="1" si="64"/>
        <v>0</v>
      </c>
      <c r="E457" s="12">
        <f t="shared" ca="1" si="58"/>
        <v>2694</v>
      </c>
      <c r="F457" s="13">
        <f ca="1">ROUNDDOWN(C457*Лист1!$B$6+RAND(),)</f>
        <v>0</v>
      </c>
      <c r="G457" s="18">
        <f ca="1">ROUNDDOWN(D457*Лист1!$B$6+RAND(),)</f>
        <v>0</v>
      </c>
      <c r="H457" s="18">
        <f ca="1">ROUNDDOWN(E457*Лист1!$B$6+RAND(),)</f>
        <v>2155</v>
      </c>
      <c r="I457" s="13">
        <f ca="1">FLOOR(G457/2*Fert,1)</f>
        <v>0</v>
      </c>
      <c r="J457" s="19">
        <f ca="1">ROUNDDOWN((I457-G457)*Лист1!$B$7+RAND(),)</f>
        <v>0</v>
      </c>
      <c r="K457" s="13">
        <f t="shared" ca="1" si="59"/>
        <v>3232</v>
      </c>
      <c r="L457" s="19">
        <f ca="1">ROUNDDOWN((K457-H457)*Лист1!$B$7+RAND(),)</f>
        <v>754</v>
      </c>
      <c r="M457" s="13">
        <f ca="1">ROUNDDOWN(F457*Лист1!$B$11+RAND(),)</f>
        <v>0</v>
      </c>
      <c r="N457" s="13">
        <f ca="1">ROUNDDOWN(G457*Лист1!$B$10+RAND(),)</f>
        <v>0</v>
      </c>
      <c r="O457" s="13">
        <f ca="1">ROUNDDOWN(H457*Лист1!$B$10+RAND(),)</f>
        <v>1681</v>
      </c>
      <c r="P457" s="24">
        <f ca="1">IFERROR(IF((C_child+assist*F457/J457)&gt;1,1,C_child+assist*F457/J457),0)</f>
        <v>0</v>
      </c>
      <c r="Q457" s="13">
        <f t="shared" ca="1" si="60"/>
        <v>0</v>
      </c>
      <c r="R457" s="13">
        <f ca="1">ROUNDDOWN(L457*Лист1!$B$12+RAND(),)</f>
        <v>377</v>
      </c>
      <c r="S457" s="12">
        <f ca="1">F457*Лист1!$B$8+G457*Лист1!$B$8+J457*Лист1!$B$9+H457*Лист1!$B$8+L457*Лист1!$B$9</f>
        <v>72190</v>
      </c>
      <c r="T457" s="12">
        <f ca="1">M457*Лист1!$B$8+N457*Лист1!$B$8+Q457*Лист1!$B$9+O457*Лист1!$B$8+$R$5*Лист1!$B$9</f>
        <v>51580</v>
      </c>
      <c r="U457" s="12">
        <f t="shared" ca="1" si="61"/>
        <v>3</v>
      </c>
      <c r="V457" s="13">
        <f ca="1">ROUNDDOWN(IF($U457=1,F457,0)+IF($U457=2,M457*R_/$T457,0)+IF($U457=3,F457-(F457-M457)*($S457-R_)/($S457-$T457),0),)</f>
        <v>0</v>
      </c>
      <c r="W457" s="13">
        <f ca="1">ROUNDDOWN(IF($U457=1,G457,0)+IF($U457=2,N457*R_/$T457,0)+IF($U457=3,G457-(G457-N457)*($S457-R_)/($S457-$T457),0),)</f>
        <v>0</v>
      </c>
      <c r="X457" s="13">
        <f ca="1">ROUNDDOWN(IF($U457=1,H457,0)+IF($U457=2,O457*R_/$T457,0)+IF($U457=3,H457-(H457-O457)*($S457-R_)/($S457-$T457),0),)</f>
        <v>2035</v>
      </c>
      <c r="Y457" s="10">
        <f ca="1">ROUNDDOWN(IF($U457=1,J457,0)+IF($U457=2,Q457*R_/$T457,0)+IF($U457=3,IF(J457-(J457-Q457)*($S457-R_)/($S457-$T457)&gt;J457,J457,J457-(J457-Q457)*($S457-R_)/($S457-$T457)),0),)</f>
        <v>0</v>
      </c>
      <c r="Z457" s="10">
        <f ca="1">ROUNDDOWN(IF($U457=1,L457,0)+IF($U457=2,R457*R_/$T457,0)+IF($U457=3,L457-(L457-R457)*($S457-R_)/($S457-$T457),0),)</f>
        <v>659</v>
      </c>
      <c r="AA457" s="13">
        <f t="shared" ca="1" si="62"/>
        <v>0</v>
      </c>
      <c r="AB457" s="45">
        <f t="shared" ca="1" si="63"/>
        <v>2694</v>
      </c>
    </row>
    <row r="458" spans="1:28" x14ac:dyDescent="0.3">
      <c r="A458" s="13">
        <v>453</v>
      </c>
      <c r="B458" s="13">
        <f t="shared" ca="1" si="65"/>
        <v>0</v>
      </c>
      <c r="C458" s="13">
        <f ca="1">FLOOR(V457+Y457*Лист1!$B$2,1)</f>
        <v>0</v>
      </c>
      <c r="D458" s="12">
        <f t="shared" ca="1" si="64"/>
        <v>0</v>
      </c>
      <c r="E458" s="12">
        <f t="shared" ca="1" si="58"/>
        <v>2694</v>
      </c>
      <c r="F458" s="13">
        <f ca="1">ROUNDDOWN(C458*Лист1!$B$6+RAND(),)</f>
        <v>0</v>
      </c>
      <c r="G458" s="18">
        <f ca="1">ROUNDDOWN(D458*Лист1!$B$6+RAND(),)</f>
        <v>0</v>
      </c>
      <c r="H458" s="18">
        <f ca="1">ROUNDDOWN(E458*Лист1!$B$6+RAND(),)</f>
        <v>2155</v>
      </c>
      <c r="I458" s="13">
        <f ca="1">FLOOR(G458/2*Fert,1)</f>
        <v>0</v>
      </c>
      <c r="J458" s="19">
        <f ca="1">ROUNDDOWN((I458-G458)*Лист1!$B$7+RAND(),)</f>
        <v>0</v>
      </c>
      <c r="K458" s="13">
        <f t="shared" ca="1" si="59"/>
        <v>3232</v>
      </c>
      <c r="L458" s="19">
        <f ca="1">ROUNDDOWN((K458-H458)*Лист1!$B$7+RAND(),)</f>
        <v>754</v>
      </c>
      <c r="M458" s="13">
        <f ca="1">ROUNDDOWN(F458*Лист1!$B$11+RAND(),)</f>
        <v>0</v>
      </c>
      <c r="N458" s="13">
        <f ca="1">ROUNDDOWN(G458*Лист1!$B$10+RAND(),)</f>
        <v>0</v>
      </c>
      <c r="O458" s="13">
        <f ca="1">ROUNDDOWN(H458*Лист1!$B$10+RAND(),)</f>
        <v>1680</v>
      </c>
      <c r="P458" s="24">
        <f ca="1">IFERROR(IF((C_child+assist*F458/J458)&gt;1,1,C_child+assist*F458/J458),0)</f>
        <v>0</v>
      </c>
      <c r="Q458" s="13">
        <f t="shared" ca="1" si="60"/>
        <v>0</v>
      </c>
      <c r="R458" s="13">
        <f ca="1">ROUNDDOWN(L458*Лист1!$B$12+RAND(),)</f>
        <v>377</v>
      </c>
      <c r="S458" s="12">
        <f ca="1">F458*Лист1!$B$8+G458*Лист1!$B$8+J458*Лист1!$B$9+H458*Лист1!$B$8+L458*Лист1!$B$9</f>
        <v>72190</v>
      </c>
      <c r="T458" s="12">
        <f ca="1">M458*Лист1!$B$8+N458*Лист1!$B$8+Q458*Лист1!$B$9+O458*Лист1!$B$8+$R$5*Лист1!$B$9</f>
        <v>51550</v>
      </c>
      <c r="U458" s="12">
        <f t="shared" ca="1" si="61"/>
        <v>3</v>
      </c>
      <c r="V458" s="13">
        <f ca="1">ROUNDDOWN(IF($U458=1,F458,0)+IF($U458=2,M458*R_/$T458,0)+IF($U458=3,F458-(F458-M458)*($S458-R_)/($S458-$T458),0),)</f>
        <v>0</v>
      </c>
      <c r="W458" s="13">
        <f ca="1">ROUNDDOWN(IF($U458=1,G458,0)+IF($U458=2,N458*R_/$T458,0)+IF($U458=3,G458-(G458-N458)*($S458-R_)/($S458-$T458),0),)</f>
        <v>0</v>
      </c>
      <c r="X458" s="13">
        <f ca="1">ROUNDDOWN(IF($U458=1,H458,0)+IF($U458=2,O458*R_/$T458,0)+IF($U458=3,H458-(H458-O458)*($S458-R_)/($S458-$T458),0),)</f>
        <v>2035</v>
      </c>
      <c r="Y458" s="10">
        <f ca="1">ROUNDDOWN(IF($U458=1,J458,0)+IF($U458=2,Q458*R_/$T458,0)+IF($U458=3,IF(J458-(J458-Q458)*($S458-R_)/($S458-$T458)&gt;J458,J458,J458-(J458-Q458)*($S458-R_)/($S458-$T458)),0),)</f>
        <v>0</v>
      </c>
      <c r="Z458" s="10">
        <f ca="1">ROUNDDOWN(IF($U458=1,L458,0)+IF($U458=2,R458*R_/$T458,0)+IF($U458=3,L458-(L458-R458)*($S458-R_)/($S458-$T458),0),)</f>
        <v>659</v>
      </c>
      <c r="AA458" s="13">
        <f t="shared" ca="1" si="62"/>
        <v>0</v>
      </c>
      <c r="AB458" s="45">
        <f t="shared" ca="1" si="63"/>
        <v>2694</v>
      </c>
    </row>
    <row r="459" spans="1:28" x14ac:dyDescent="0.3">
      <c r="A459" s="13">
        <v>454</v>
      </c>
      <c r="B459" s="13">
        <f t="shared" ca="1" si="65"/>
        <v>0</v>
      </c>
      <c r="C459" s="13">
        <f ca="1">FLOOR(V458+Y458*Лист1!$B$2,1)</f>
        <v>0</v>
      </c>
      <c r="D459" s="12">
        <f t="shared" ca="1" si="64"/>
        <v>0</v>
      </c>
      <c r="E459" s="12">
        <f t="shared" ca="1" si="58"/>
        <v>2694</v>
      </c>
      <c r="F459" s="13">
        <f ca="1">ROUNDDOWN(C459*Лист1!$B$6+RAND(),)</f>
        <v>0</v>
      </c>
      <c r="G459" s="18">
        <f ca="1">ROUNDDOWN(D459*Лист1!$B$6+RAND(),)</f>
        <v>0</v>
      </c>
      <c r="H459" s="18">
        <f ca="1">ROUNDDOWN(E459*Лист1!$B$6+RAND(),)</f>
        <v>2155</v>
      </c>
      <c r="I459" s="13">
        <f ca="1">FLOOR(G459/2*Fert,1)</f>
        <v>0</v>
      </c>
      <c r="J459" s="19">
        <f ca="1">ROUNDDOWN((I459-G459)*Лист1!$B$7+RAND(),)</f>
        <v>0</v>
      </c>
      <c r="K459" s="13">
        <f t="shared" ca="1" si="59"/>
        <v>3232</v>
      </c>
      <c r="L459" s="19">
        <f ca="1">ROUNDDOWN((K459-H459)*Лист1!$B$7+RAND(),)</f>
        <v>754</v>
      </c>
      <c r="M459" s="13">
        <f ca="1">ROUNDDOWN(F459*Лист1!$B$11+RAND(),)</f>
        <v>0</v>
      </c>
      <c r="N459" s="13">
        <f ca="1">ROUNDDOWN(G459*Лист1!$B$10+RAND(),)</f>
        <v>0</v>
      </c>
      <c r="O459" s="13">
        <f ca="1">ROUNDDOWN(H459*Лист1!$B$10+RAND(),)</f>
        <v>1681</v>
      </c>
      <c r="P459" s="24">
        <f ca="1">IFERROR(IF((C_child+assist*F459/J459)&gt;1,1,C_child+assist*F459/J459),0)</f>
        <v>0</v>
      </c>
      <c r="Q459" s="13">
        <f t="shared" ca="1" si="60"/>
        <v>0</v>
      </c>
      <c r="R459" s="13">
        <f ca="1">ROUNDDOWN(L459*Лист1!$B$12+RAND(),)</f>
        <v>377</v>
      </c>
      <c r="S459" s="12">
        <f ca="1">F459*Лист1!$B$8+G459*Лист1!$B$8+J459*Лист1!$B$9+H459*Лист1!$B$8+L459*Лист1!$B$9</f>
        <v>72190</v>
      </c>
      <c r="T459" s="12">
        <f ca="1">M459*Лист1!$B$8+N459*Лист1!$B$8+Q459*Лист1!$B$9+O459*Лист1!$B$8+$R$5*Лист1!$B$9</f>
        <v>51580</v>
      </c>
      <c r="U459" s="12">
        <f t="shared" ca="1" si="61"/>
        <v>3</v>
      </c>
      <c r="V459" s="13">
        <f ca="1">ROUNDDOWN(IF($U459=1,F459,0)+IF($U459=2,M459*R_/$T459,0)+IF($U459=3,F459-(F459-M459)*($S459-R_)/($S459-$T459),0),)</f>
        <v>0</v>
      </c>
      <c r="W459" s="13">
        <f ca="1">ROUNDDOWN(IF($U459=1,G459,0)+IF($U459=2,N459*R_/$T459,0)+IF($U459=3,G459-(G459-N459)*($S459-R_)/($S459-$T459),0),)</f>
        <v>0</v>
      </c>
      <c r="X459" s="13">
        <f ca="1">ROUNDDOWN(IF($U459=1,H459,0)+IF($U459=2,O459*R_/$T459,0)+IF($U459=3,H459-(H459-O459)*($S459-R_)/($S459-$T459),0),)</f>
        <v>2035</v>
      </c>
      <c r="Y459" s="10">
        <f ca="1">ROUNDDOWN(IF($U459=1,J459,0)+IF($U459=2,Q459*R_/$T459,0)+IF($U459=3,IF(J459-(J459-Q459)*($S459-R_)/($S459-$T459)&gt;J459,J459,J459-(J459-Q459)*($S459-R_)/($S459-$T459)),0),)</f>
        <v>0</v>
      </c>
      <c r="Z459" s="10">
        <f ca="1">ROUNDDOWN(IF($U459=1,L459,0)+IF($U459=2,R459*R_/$T459,0)+IF($U459=3,L459-(L459-R459)*($S459-R_)/($S459-$T459),0),)</f>
        <v>659</v>
      </c>
      <c r="AA459" s="13">
        <f t="shared" ca="1" si="62"/>
        <v>0</v>
      </c>
      <c r="AB459" s="45">
        <f t="shared" ca="1" si="63"/>
        <v>2694</v>
      </c>
    </row>
    <row r="460" spans="1:28" x14ac:dyDescent="0.3">
      <c r="A460" s="13">
        <v>455</v>
      </c>
      <c r="B460" s="13">
        <f t="shared" ca="1" si="65"/>
        <v>0</v>
      </c>
      <c r="C460" s="13">
        <f ca="1">FLOOR(V459+Y459*Лист1!$B$2,1)</f>
        <v>0</v>
      </c>
      <c r="D460" s="12">
        <f t="shared" ca="1" si="64"/>
        <v>0</v>
      </c>
      <c r="E460" s="12">
        <f t="shared" ca="1" si="58"/>
        <v>2694</v>
      </c>
      <c r="F460" s="13">
        <f ca="1">ROUNDDOWN(C460*Лист1!$B$6+RAND(),)</f>
        <v>0</v>
      </c>
      <c r="G460" s="18">
        <f ca="1">ROUNDDOWN(D460*Лист1!$B$6+RAND(),)</f>
        <v>0</v>
      </c>
      <c r="H460" s="18">
        <f ca="1">ROUNDDOWN(E460*Лист1!$B$6+RAND(),)</f>
        <v>2155</v>
      </c>
      <c r="I460" s="13">
        <f ca="1">FLOOR(G460/2*Fert,1)</f>
        <v>0</v>
      </c>
      <c r="J460" s="19">
        <f ca="1">ROUNDDOWN((I460-G460)*Лист1!$B$7+RAND(),)</f>
        <v>0</v>
      </c>
      <c r="K460" s="13">
        <f t="shared" ca="1" si="59"/>
        <v>3232</v>
      </c>
      <c r="L460" s="19">
        <f ca="1">ROUNDDOWN((K460-H460)*Лист1!$B$7+RAND(),)</f>
        <v>754</v>
      </c>
      <c r="M460" s="13">
        <f ca="1">ROUNDDOWN(F460*Лист1!$B$11+RAND(),)</f>
        <v>0</v>
      </c>
      <c r="N460" s="13">
        <f ca="1">ROUNDDOWN(G460*Лист1!$B$10+RAND(),)</f>
        <v>0</v>
      </c>
      <c r="O460" s="13">
        <f ca="1">ROUNDDOWN(H460*Лист1!$B$10+RAND(),)</f>
        <v>1681</v>
      </c>
      <c r="P460" s="24">
        <f ca="1">IFERROR(IF((C_child+assist*F460/J460)&gt;1,1,C_child+assist*F460/J460),0)</f>
        <v>0</v>
      </c>
      <c r="Q460" s="13">
        <f t="shared" ca="1" si="60"/>
        <v>0</v>
      </c>
      <c r="R460" s="13">
        <f ca="1">ROUNDDOWN(L460*Лист1!$B$12+RAND(),)</f>
        <v>377</v>
      </c>
      <c r="S460" s="12">
        <f ca="1">F460*Лист1!$B$8+G460*Лист1!$B$8+J460*Лист1!$B$9+H460*Лист1!$B$8+L460*Лист1!$B$9</f>
        <v>72190</v>
      </c>
      <c r="T460" s="12">
        <f ca="1">M460*Лист1!$B$8+N460*Лист1!$B$8+Q460*Лист1!$B$9+O460*Лист1!$B$8+$R$5*Лист1!$B$9</f>
        <v>51580</v>
      </c>
      <c r="U460" s="12">
        <f t="shared" ca="1" si="61"/>
        <v>3</v>
      </c>
      <c r="V460" s="13">
        <f ca="1">ROUNDDOWN(IF($U460=1,F460,0)+IF($U460=2,M460*R_/$T460,0)+IF($U460=3,F460-(F460-M460)*($S460-R_)/($S460-$T460),0),)</f>
        <v>0</v>
      </c>
      <c r="W460" s="13">
        <f ca="1">ROUNDDOWN(IF($U460=1,G460,0)+IF($U460=2,N460*R_/$T460,0)+IF($U460=3,G460-(G460-N460)*($S460-R_)/($S460-$T460),0),)</f>
        <v>0</v>
      </c>
      <c r="X460" s="13">
        <f ca="1">ROUNDDOWN(IF($U460=1,H460,0)+IF($U460=2,O460*R_/$T460,0)+IF($U460=3,H460-(H460-O460)*($S460-R_)/($S460-$T460),0),)</f>
        <v>2035</v>
      </c>
      <c r="Y460" s="10">
        <f ca="1">ROUNDDOWN(IF($U460=1,J460,0)+IF($U460=2,Q460*R_/$T460,0)+IF($U460=3,IF(J460-(J460-Q460)*($S460-R_)/($S460-$T460)&gt;J460,J460,J460-(J460-Q460)*($S460-R_)/($S460-$T460)),0),)</f>
        <v>0</v>
      </c>
      <c r="Z460" s="10">
        <f ca="1">ROUNDDOWN(IF($U460=1,L460,0)+IF($U460=2,R460*R_/$T460,0)+IF($U460=3,L460-(L460-R460)*($S460-R_)/($S460-$T460),0),)</f>
        <v>659</v>
      </c>
      <c r="AA460" s="13">
        <f t="shared" ca="1" si="62"/>
        <v>0</v>
      </c>
      <c r="AB460" s="45">
        <f t="shared" ca="1" si="63"/>
        <v>2694</v>
      </c>
    </row>
    <row r="461" spans="1:28" x14ac:dyDescent="0.3">
      <c r="A461" s="13">
        <v>456</v>
      </c>
      <c r="B461" s="13">
        <f t="shared" ca="1" si="65"/>
        <v>0</v>
      </c>
      <c r="C461" s="13">
        <f ca="1">FLOOR(V460+Y460*Лист1!$B$2,1)</f>
        <v>0</v>
      </c>
      <c r="D461" s="12">
        <f t="shared" ca="1" si="64"/>
        <v>0</v>
      </c>
      <c r="E461" s="12">
        <f t="shared" ca="1" si="58"/>
        <v>2694</v>
      </c>
      <c r="F461" s="13">
        <f ca="1">ROUNDDOWN(C461*Лист1!$B$6+RAND(),)</f>
        <v>0</v>
      </c>
      <c r="G461" s="18">
        <f ca="1">ROUNDDOWN(D461*Лист1!$B$6+RAND(),)</f>
        <v>0</v>
      </c>
      <c r="H461" s="18">
        <f ca="1">ROUNDDOWN(E461*Лист1!$B$6+RAND(),)</f>
        <v>2155</v>
      </c>
      <c r="I461" s="13">
        <f ca="1">FLOOR(G461/2*Fert,1)</f>
        <v>0</v>
      </c>
      <c r="J461" s="19">
        <f ca="1">ROUNDDOWN((I461-G461)*Лист1!$B$7+RAND(),)</f>
        <v>0</v>
      </c>
      <c r="K461" s="13">
        <f t="shared" ca="1" si="59"/>
        <v>3232</v>
      </c>
      <c r="L461" s="19">
        <f ca="1">ROUNDDOWN((K461-H461)*Лист1!$B$7+RAND(),)</f>
        <v>754</v>
      </c>
      <c r="M461" s="13">
        <f ca="1">ROUNDDOWN(F461*Лист1!$B$11+RAND(),)</f>
        <v>0</v>
      </c>
      <c r="N461" s="13">
        <f ca="1">ROUNDDOWN(G461*Лист1!$B$10+RAND(),)</f>
        <v>0</v>
      </c>
      <c r="O461" s="13">
        <f ca="1">ROUNDDOWN(H461*Лист1!$B$10+RAND(),)</f>
        <v>1681</v>
      </c>
      <c r="P461" s="24">
        <f ca="1">IFERROR(IF((C_child+assist*F461/J461)&gt;1,1,C_child+assist*F461/J461),0)</f>
        <v>0</v>
      </c>
      <c r="Q461" s="13">
        <f t="shared" ca="1" si="60"/>
        <v>0</v>
      </c>
      <c r="R461" s="13">
        <f ca="1">ROUNDDOWN(L461*Лист1!$B$12+RAND(),)</f>
        <v>377</v>
      </c>
      <c r="S461" s="12">
        <f ca="1">F461*Лист1!$B$8+G461*Лист1!$B$8+J461*Лист1!$B$9+H461*Лист1!$B$8+L461*Лист1!$B$9</f>
        <v>72190</v>
      </c>
      <c r="T461" s="12">
        <f ca="1">M461*Лист1!$B$8+N461*Лист1!$B$8+Q461*Лист1!$B$9+O461*Лист1!$B$8+$R$5*Лист1!$B$9</f>
        <v>51580</v>
      </c>
      <c r="U461" s="12">
        <f t="shared" ca="1" si="61"/>
        <v>3</v>
      </c>
      <c r="V461" s="13">
        <f ca="1">ROUNDDOWN(IF($U461=1,F461,0)+IF($U461=2,M461*R_/$T461,0)+IF($U461=3,F461-(F461-M461)*($S461-R_)/($S461-$T461),0),)</f>
        <v>0</v>
      </c>
      <c r="W461" s="13">
        <f ca="1">ROUNDDOWN(IF($U461=1,G461,0)+IF($U461=2,N461*R_/$T461,0)+IF($U461=3,G461-(G461-N461)*($S461-R_)/($S461-$T461),0),)</f>
        <v>0</v>
      </c>
      <c r="X461" s="13">
        <f ca="1">ROUNDDOWN(IF($U461=1,H461,0)+IF($U461=2,O461*R_/$T461,0)+IF($U461=3,H461-(H461-O461)*($S461-R_)/($S461-$T461),0),)</f>
        <v>2035</v>
      </c>
      <c r="Y461" s="10">
        <f ca="1">ROUNDDOWN(IF($U461=1,J461,0)+IF($U461=2,Q461*R_/$T461,0)+IF($U461=3,IF(J461-(J461-Q461)*($S461-R_)/($S461-$T461)&gt;J461,J461,J461-(J461-Q461)*($S461-R_)/($S461-$T461)),0),)</f>
        <v>0</v>
      </c>
      <c r="Z461" s="10">
        <f ca="1">ROUNDDOWN(IF($U461=1,L461,0)+IF($U461=2,R461*R_/$T461,0)+IF($U461=3,L461-(L461-R461)*($S461-R_)/($S461-$T461),0),)</f>
        <v>659</v>
      </c>
      <c r="AA461" s="13">
        <f t="shared" ca="1" si="62"/>
        <v>0</v>
      </c>
      <c r="AB461" s="45">
        <f t="shared" ca="1" si="63"/>
        <v>2694</v>
      </c>
    </row>
    <row r="462" spans="1:28" x14ac:dyDescent="0.3">
      <c r="A462" s="13">
        <v>457</v>
      </c>
      <c r="B462" s="13">
        <f t="shared" ca="1" si="65"/>
        <v>0</v>
      </c>
      <c r="C462" s="13">
        <f ca="1">FLOOR(V461+Y461*Лист1!$B$2,1)</f>
        <v>0</v>
      </c>
      <c r="D462" s="12">
        <f t="shared" ca="1" si="64"/>
        <v>0</v>
      </c>
      <c r="E462" s="12">
        <f t="shared" ca="1" si="58"/>
        <v>2694</v>
      </c>
      <c r="F462" s="13">
        <f ca="1">ROUNDDOWN(C462*Лист1!$B$6+RAND(),)</f>
        <v>0</v>
      </c>
      <c r="G462" s="18">
        <f ca="1">ROUNDDOWN(D462*Лист1!$B$6+RAND(),)</f>
        <v>0</v>
      </c>
      <c r="H462" s="18">
        <f ca="1">ROUNDDOWN(E462*Лист1!$B$6+RAND(),)</f>
        <v>2156</v>
      </c>
      <c r="I462" s="13">
        <f ca="1">FLOOR(G462/2*Fert,1)</f>
        <v>0</v>
      </c>
      <c r="J462" s="19">
        <f ca="1">ROUNDDOWN((I462-G462)*Лист1!$B$7+RAND(),)</f>
        <v>0</v>
      </c>
      <c r="K462" s="13">
        <f t="shared" ca="1" si="59"/>
        <v>3234</v>
      </c>
      <c r="L462" s="19">
        <f ca="1">ROUNDDOWN((K462-H462)*Лист1!$B$7+RAND(),)</f>
        <v>755</v>
      </c>
      <c r="M462" s="13">
        <f ca="1">ROUNDDOWN(F462*Лист1!$B$11+RAND(),)</f>
        <v>0</v>
      </c>
      <c r="N462" s="13">
        <f ca="1">ROUNDDOWN(G462*Лист1!$B$10+RAND(),)</f>
        <v>0</v>
      </c>
      <c r="O462" s="13">
        <f ca="1">ROUNDDOWN(H462*Лист1!$B$10+RAND(),)</f>
        <v>1681</v>
      </c>
      <c r="P462" s="24">
        <f ca="1">IFERROR(IF((C_child+assist*F462/J462)&gt;1,1,C_child+assist*F462/J462),0)</f>
        <v>0</v>
      </c>
      <c r="Q462" s="13">
        <f t="shared" ca="1" si="60"/>
        <v>0</v>
      </c>
      <c r="R462" s="13">
        <f ca="1">ROUNDDOWN(L462*Лист1!$B$12+RAND(),)</f>
        <v>378</v>
      </c>
      <c r="S462" s="12">
        <f ca="1">F462*Лист1!$B$8+G462*Лист1!$B$8+J462*Лист1!$B$9+H462*Лист1!$B$8+L462*Лист1!$B$9</f>
        <v>72230</v>
      </c>
      <c r="T462" s="12">
        <f ca="1">M462*Лист1!$B$8+N462*Лист1!$B$8+Q462*Лист1!$B$9+O462*Лист1!$B$8+$R$5*Лист1!$B$9</f>
        <v>51580</v>
      </c>
      <c r="U462" s="12">
        <f t="shared" ca="1" si="61"/>
        <v>3</v>
      </c>
      <c r="V462" s="13">
        <f ca="1">ROUNDDOWN(IF($U462=1,F462,0)+IF($U462=2,M462*R_/$T462,0)+IF($U462=3,F462-(F462-M462)*($S462-R_)/($S462-$T462),0),)</f>
        <v>0</v>
      </c>
      <c r="W462" s="13">
        <f ca="1">ROUNDDOWN(IF($U462=1,G462,0)+IF($U462=2,N462*R_/$T462,0)+IF($U462=3,G462-(G462-N462)*($S462-R_)/($S462-$T462),0),)</f>
        <v>0</v>
      </c>
      <c r="X462" s="13">
        <f ca="1">ROUNDDOWN(IF($U462=1,H462,0)+IF($U462=2,O462*R_/$T462,0)+IF($U462=3,H462-(H462-O462)*($S462-R_)/($S462-$T462),0),)</f>
        <v>2035</v>
      </c>
      <c r="Y462" s="10">
        <f ca="1">ROUNDDOWN(IF($U462=1,J462,0)+IF($U462=2,Q462*R_/$T462,0)+IF($U462=3,IF(J462-(J462-Q462)*($S462-R_)/($S462-$T462)&gt;J462,J462,J462-(J462-Q462)*($S462-R_)/($S462-$T462)),0),)</f>
        <v>0</v>
      </c>
      <c r="Z462" s="10">
        <f ca="1">ROUNDDOWN(IF($U462=1,L462,0)+IF($U462=2,R462*R_/$T462,0)+IF($U462=3,L462-(L462-R462)*($S462-R_)/($S462-$T462),0),)</f>
        <v>659</v>
      </c>
      <c r="AA462" s="13">
        <f t="shared" ca="1" si="62"/>
        <v>0</v>
      </c>
      <c r="AB462" s="45">
        <f t="shared" ca="1" si="63"/>
        <v>2694</v>
      </c>
    </row>
    <row r="463" spans="1:28" x14ac:dyDescent="0.3">
      <c r="A463" s="13">
        <v>458</v>
      </c>
      <c r="B463" s="13">
        <f t="shared" ca="1" si="65"/>
        <v>0</v>
      </c>
      <c r="C463" s="13">
        <f ca="1">FLOOR(V462+Y462*Лист1!$B$2,1)</f>
        <v>0</v>
      </c>
      <c r="D463" s="12">
        <f t="shared" ca="1" si="64"/>
        <v>0</v>
      </c>
      <c r="E463" s="12">
        <f t="shared" ca="1" si="58"/>
        <v>2694</v>
      </c>
      <c r="F463" s="13">
        <f ca="1">ROUNDDOWN(C463*Лист1!$B$6+RAND(),)</f>
        <v>0</v>
      </c>
      <c r="G463" s="18">
        <f ca="1">ROUNDDOWN(D463*Лист1!$B$6+RAND(),)</f>
        <v>0</v>
      </c>
      <c r="H463" s="18">
        <f ca="1">ROUNDDOWN(E463*Лист1!$B$6+RAND(),)</f>
        <v>2155</v>
      </c>
      <c r="I463" s="13">
        <f ca="1">FLOOR(G463/2*Fert,1)</f>
        <v>0</v>
      </c>
      <c r="J463" s="19">
        <f ca="1">ROUNDDOWN((I463-G463)*Лист1!$B$7+RAND(),)</f>
        <v>0</v>
      </c>
      <c r="K463" s="13">
        <f t="shared" ca="1" si="59"/>
        <v>3232</v>
      </c>
      <c r="L463" s="19">
        <f ca="1">ROUNDDOWN((K463-H463)*Лист1!$B$7+RAND(),)</f>
        <v>754</v>
      </c>
      <c r="M463" s="13">
        <f ca="1">ROUNDDOWN(F463*Лист1!$B$11+RAND(),)</f>
        <v>0</v>
      </c>
      <c r="N463" s="13">
        <f ca="1">ROUNDDOWN(G463*Лист1!$B$10+RAND(),)</f>
        <v>0</v>
      </c>
      <c r="O463" s="13">
        <f ca="1">ROUNDDOWN(H463*Лист1!$B$10+RAND(),)</f>
        <v>1681</v>
      </c>
      <c r="P463" s="24">
        <f ca="1">IFERROR(IF((C_child+assist*F463/J463)&gt;1,1,C_child+assist*F463/J463),0)</f>
        <v>0</v>
      </c>
      <c r="Q463" s="13">
        <f t="shared" ca="1" si="60"/>
        <v>0</v>
      </c>
      <c r="R463" s="13">
        <f ca="1">ROUNDDOWN(L463*Лист1!$B$12+RAND(),)</f>
        <v>377</v>
      </c>
      <c r="S463" s="12">
        <f ca="1">F463*Лист1!$B$8+G463*Лист1!$B$8+J463*Лист1!$B$9+H463*Лист1!$B$8+L463*Лист1!$B$9</f>
        <v>72190</v>
      </c>
      <c r="T463" s="12">
        <f ca="1">M463*Лист1!$B$8+N463*Лист1!$B$8+Q463*Лист1!$B$9+O463*Лист1!$B$8+$R$5*Лист1!$B$9</f>
        <v>51580</v>
      </c>
      <c r="U463" s="12">
        <f t="shared" ca="1" si="61"/>
        <v>3</v>
      </c>
      <c r="V463" s="13">
        <f ca="1">ROUNDDOWN(IF($U463=1,F463,0)+IF($U463=2,M463*R_/$T463,0)+IF($U463=3,F463-(F463-M463)*($S463-R_)/($S463-$T463),0),)</f>
        <v>0</v>
      </c>
      <c r="W463" s="13">
        <f ca="1">ROUNDDOWN(IF($U463=1,G463,0)+IF($U463=2,N463*R_/$T463,0)+IF($U463=3,G463-(G463-N463)*($S463-R_)/($S463-$T463),0),)</f>
        <v>0</v>
      </c>
      <c r="X463" s="13">
        <f ca="1">ROUNDDOWN(IF($U463=1,H463,0)+IF($U463=2,O463*R_/$T463,0)+IF($U463=3,H463-(H463-O463)*($S463-R_)/($S463-$T463),0),)</f>
        <v>2035</v>
      </c>
      <c r="Y463" s="10">
        <f ca="1">ROUNDDOWN(IF($U463=1,J463,0)+IF($U463=2,Q463*R_/$T463,0)+IF($U463=3,IF(J463-(J463-Q463)*($S463-R_)/($S463-$T463)&gt;J463,J463,J463-(J463-Q463)*($S463-R_)/($S463-$T463)),0),)</f>
        <v>0</v>
      </c>
      <c r="Z463" s="10">
        <f ca="1">ROUNDDOWN(IF($U463=1,L463,0)+IF($U463=2,R463*R_/$T463,0)+IF($U463=3,L463-(L463-R463)*($S463-R_)/($S463-$T463),0),)</f>
        <v>659</v>
      </c>
      <c r="AA463" s="13">
        <f t="shared" ca="1" si="62"/>
        <v>0</v>
      </c>
      <c r="AB463" s="45">
        <f t="shared" ca="1" si="63"/>
        <v>2694</v>
      </c>
    </row>
    <row r="464" spans="1:28" x14ac:dyDescent="0.3">
      <c r="A464" s="13">
        <v>459</v>
      </c>
      <c r="B464" s="13">
        <f t="shared" ca="1" si="65"/>
        <v>0</v>
      </c>
      <c r="C464" s="13">
        <f ca="1">FLOOR(V463+Y463*Лист1!$B$2,1)</f>
        <v>0</v>
      </c>
      <c r="D464" s="12">
        <f t="shared" ca="1" si="64"/>
        <v>0</v>
      </c>
      <c r="E464" s="12">
        <f t="shared" ca="1" si="58"/>
        <v>2694</v>
      </c>
      <c r="F464" s="13">
        <f ca="1">ROUNDDOWN(C464*Лист1!$B$6+RAND(),)</f>
        <v>0</v>
      </c>
      <c r="G464" s="18">
        <f ca="1">ROUNDDOWN(D464*Лист1!$B$6+RAND(),)</f>
        <v>0</v>
      </c>
      <c r="H464" s="18">
        <f ca="1">ROUNDDOWN(E464*Лист1!$B$6+RAND(),)</f>
        <v>2155</v>
      </c>
      <c r="I464" s="13">
        <f ca="1">FLOOR(G464/2*Fert,1)</f>
        <v>0</v>
      </c>
      <c r="J464" s="19">
        <f ca="1">ROUNDDOWN((I464-G464)*Лист1!$B$7+RAND(),)</f>
        <v>0</v>
      </c>
      <c r="K464" s="13">
        <f t="shared" ca="1" si="59"/>
        <v>3232</v>
      </c>
      <c r="L464" s="19">
        <f ca="1">ROUNDDOWN((K464-H464)*Лист1!$B$7+RAND(),)</f>
        <v>754</v>
      </c>
      <c r="M464" s="13">
        <f ca="1">ROUNDDOWN(F464*Лист1!$B$11+RAND(),)</f>
        <v>0</v>
      </c>
      <c r="N464" s="13">
        <f ca="1">ROUNDDOWN(G464*Лист1!$B$10+RAND(),)</f>
        <v>0</v>
      </c>
      <c r="O464" s="13">
        <f ca="1">ROUNDDOWN(H464*Лист1!$B$10+RAND(),)</f>
        <v>1681</v>
      </c>
      <c r="P464" s="24">
        <f ca="1">IFERROR(IF((C_child+assist*F464/J464)&gt;1,1,C_child+assist*F464/J464),0)</f>
        <v>0</v>
      </c>
      <c r="Q464" s="13">
        <f t="shared" ca="1" si="60"/>
        <v>0</v>
      </c>
      <c r="R464" s="13">
        <f ca="1">ROUNDDOWN(L464*Лист1!$B$12+RAND(),)</f>
        <v>377</v>
      </c>
      <c r="S464" s="12">
        <f ca="1">F464*Лист1!$B$8+G464*Лист1!$B$8+J464*Лист1!$B$9+H464*Лист1!$B$8+L464*Лист1!$B$9</f>
        <v>72190</v>
      </c>
      <c r="T464" s="12">
        <f ca="1">M464*Лист1!$B$8+N464*Лист1!$B$8+Q464*Лист1!$B$9+O464*Лист1!$B$8+$R$5*Лист1!$B$9</f>
        <v>51580</v>
      </c>
      <c r="U464" s="12">
        <f t="shared" ca="1" si="61"/>
        <v>3</v>
      </c>
      <c r="V464" s="13">
        <f ca="1">ROUNDDOWN(IF($U464=1,F464,0)+IF($U464=2,M464*R_/$T464,0)+IF($U464=3,F464-(F464-M464)*($S464-R_)/($S464-$T464),0),)</f>
        <v>0</v>
      </c>
      <c r="W464" s="13">
        <f ca="1">ROUNDDOWN(IF($U464=1,G464,0)+IF($U464=2,N464*R_/$T464,0)+IF($U464=3,G464-(G464-N464)*($S464-R_)/($S464-$T464),0),)</f>
        <v>0</v>
      </c>
      <c r="X464" s="13">
        <f ca="1">ROUNDDOWN(IF($U464=1,H464,0)+IF($U464=2,O464*R_/$T464,0)+IF($U464=3,H464-(H464-O464)*($S464-R_)/($S464-$T464),0),)</f>
        <v>2035</v>
      </c>
      <c r="Y464" s="10">
        <f ca="1">ROUNDDOWN(IF($U464=1,J464,0)+IF($U464=2,Q464*R_/$T464,0)+IF($U464=3,IF(J464-(J464-Q464)*($S464-R_)/($S464-$T464)&gt;J464,J464,J464-(J464-Q464)*($S464-R_)/($S464-$T464)),0),)</f>
        <v>0</v>
      </c>
      <c r="Z464" s="10">
        <f ca="1">ROUNDDOWN(IF($U464=1,L464,0)+IF($U464=2,R464*R_/$T464,0)+IF($U464=3,L464-(L464-R464)*($S464-R_)/($S464-$T464),0),)</f>
        <v>659</v>
      </c>
      <c r="AA464" s="13">
        <f t="shared" ca="1" si="62"/>
        <v>0</v>
      </c>
      <c r="AB464" s="45">
        <f t="shared" ca="1" si="63"/>
        <v>2694</v>
      </c>
    </row>
    <row r="465" spans="1:28" x14ac:dyDescent="0.3">
      <c r="A465" s="13">
        <v>460</v>
      </c>
      <c r="B465" s="13">
        <f t="shared" ca="1" si="65"/>
        <v>0</v>
      </c>
      <c r="C465" s="13">
        <f ca="1">FLOOR(V464+Y464*Лист1!$B$2,1)</f>
        <v>0</v>
      </c>
      <c r="D465" s="12">
        <f t="shared" ca="1" si="64"/>
        <v>0</v>
      </c>
      <c r="E465" s="12">
        <f t="shared" ca="1" si="58"/>
        <v>2694</v>
      </c>
      <c r="F465" s="13">
        <f ca="1">ROUNDDOWN(C465*Лист1!$B$6+RAND(),)</f>
        <v>0</v>
      </c>
      <c r="G465" s="18">
        <f ca="1">ROUNDDOWN(D465*Лист1!$B$6+RAND(),)</f>
        <v>0</v>
      </c>
      <c r="H465" s="18">
        <f ca="1">ROUNDDOWN(E465*Лист1!$B$6+RAND(),)</f>
        <v>2155</v>
      </c>
      <c r="I465" s="13">
        <f ca="1">FLOOR(G465/2*Fert,1)</f>
        <v>0</v>
      </c>
      <c r="J465" s="19">
        <f ca="1">ROUNDDOWN((I465-G465)*Лист1!$B$7+RAND(),)</f>
        <v>0</v>
      </c>
      <c r="K465" s="13">
        <f t="shared" ca="1" si="59"/>
        <v>3232</v>
      </c>
      <c r="L465" s="19">
        <f ca="1">ROUNDDOWN((K465-H465)*Лист1!$B$7+RAND(),)</f>
        <v>754</v>
      </c>
      <c r="M465" s="13">
        <f ca="1">ROUNDDOWN(F465*Лист1!$B$11+RAND(),)</f>
        <v>0</v>
      </c>
      <c r="N465" s="13">
        <f ca="1">ROUNDDOWN(G465*Лист1!$B$10+RAND(),)</f>
        <v>0</v>
      </c>
      <c r="O465" s="13">
        <f ca="1">ROUNDDOWN(H465*Лист1!$B$10+RAND(),)</f>
        <v>1681</v>
      </c>
      <c r="P465" s="24">
        <f ca="1">IFERROR(IF((C_child+assist*F465/J465)&gt;1,1,C_child+assist*F465/J465),0)</f>
        <v>0</v>
      </c>
      <c r="Q465" s="13">
        <f t="shared" ca="1" si="60"/>
        <v>0</v>
      </c>
      <c r="R465" s="13">
        <f ca="1">ROUNDDOWN(L465*Лист1!$B$12+RAND(),)</f>
        <v>377</v>
      </c>
      <c r="S465" s="12">
        <f ca="1">F465*Лист1!$B$8+G465*Лист1!$B$8+J465*Лист1!$B$9+H465*Лист1!$B$8+L465*Лист1!$B$9</f>
        <v>72190</v>
      </c>
      <c r="T465" s="12">
        <f ca="1">M465*Лист1!$B$8+N465*Лист1!$B$8+Q465*Лист1!$B$9+O465*Лист1!$B$8+$R$5*Лист1!$B$9</f>
        <v>51580</v>
      </c>
      <c r="U465" s="12">
        <f t="shared" ca="1" si="61"/>
        <v>3</v>
      </c>
      <c r="V465" s="13">
        <f ca="1">ROUNDDOWN(IF($U465=1,F465,0)+IF($U465=2,M465*R_/$T465,0)+IF($U465=3,F465-(F465-M465)*($S465-R_)/($S465-$T465),0),)</f>
        <v>0</v>
      </c>
      <c r="W465" s="13">
        <f ca="1">ROUNDDOWN(IF($U465=1,G465,0)+IF($U465=2,N465*R_/$T465,0)+IF($U465=3,G465-(G465-N465)*($S465-R_)/($S465-$T465),0),)</f>
        <v>0</v>
      </c>
      <c r="X465" s="13">
        <f ca="1">ROUNDDOWN(IF($U465=1,H465,0)+IF($U465=2,O465*R_/$T465,0)+IF($U465=3,H465-(H465-O465)*($S465-R_)/($S465-$T465),0),)</f>
        <v>2035</v>
      </c>
      <c r="Y465" s="10">
        <f ca="1">ROUNDDOWN(IF($U465=1,J465,0)+IF($U465=2,Q465*R_/$T465,0)+IF($U465=3,IF(J465-(J465-Q465)*($S465-R_)/($S465-$T465)&gt;J465,J465,J465-(J465-Q465)*($S465-R_)/($S465-$T465)),0),)</f>
        <v>0</v>
      </c>
      <c r="Z465" s="10">
        <f ca="1">ROUNDDOWN(IF($U465=1,L465,0)+IF($U465=2,R465*R_/$T465,0)+IF($U465=3,L465-(L465-R465)*($S465-R_)/($S465-$T465),0),)</f>
        <v>659</v>
      </c>
      <c r="AA465" s="13">
        <f t="shared" ca="1" si="62"/>
        <v>0</v>
      </c>
      <c r="AB465" s="45">
        <f t="shared" ca="1" si="63"/>
        <v>2694</v>
      </c>
    </row>
    <row r="466" spans="1:28" x14ac:dyDescent="0.3">
      <c r="A466" s="13">
        <v>461</v>
      </c>
      <c r="B466" s="13">
        <f t="shared" ca="1" si="65"/>
        <v>0</v>
      </c>
      <c r="C466" s="13">
        <f ca="1">FLOOR(V465+Y465*Лист1!$B$2,1)</f>
        <v>0</v>
      </c>
      <c r="D466" s="12">
        <f t="shared" ca="1" si="64"/>
        <v>0</v>
      </c>
      <c r="E466" s="12">
        <f t="shared" ca="1" si="58"/>
        <v>2694</v>
      </c>
      <c r="F466" s="13">
        <f ca="1">ROUNDDOWN(C466*Лист1!$B$6+RAND(),)</f>
        <v>0</v>
      </c>
      <c r="G466" s="18">
        <f ca="1">ROUNDDOWN(D466*Лист1!$B$6+RAND(),)</f>
        <v>0</v>
      </c>
      <c r="H466" s="18">
        <f ca="1">ROUNDDOWN(E466*Лист1!$B$6+RAND(),)</f>
        <v>2155</v>
      </c>
      <c r="I466" s="13">
        <f ca="1">FLOOR(G466/2*Fert,1)</f>
        <v>0</v>
      </c>
      <c r="J466" s="19">
        <f ca="1">ROUNDDOWN((I466-G466)*Лист1!$B$7+RAND(),)</f>
        <v>0</v>
      </c>
      <c r="K466" s="13">
        <f t="shared" ca="1" si="59"/>
        <v>3232</v>
      </c>
      <c r="L466" s="19">
        <f ca="1">ROUNDDOWN((K466-H466)*Лист1!$B$7+RAND(),)</f>
        <v>754</v>
      </c>
      <c r="M466" s="13">
        <f ca="1">ROUNDDOWN(F466*Лист1!$B$11+RAND(),)</f>
        <v>0</v>
      </c>
      <c r="N466" s="13">
        <f ca="1">ROUNDDOWN(G466*Лист1!$B$10+RAND(),)</f>
        <v>0</v>
      </c>
      <c r="O466" s="13">
        <f ca="1">ROUNDDOWN(H466*Лист1!$B$10+RAND(),)</f>
        <v>1681</v>
      </c>
      <c r="P466" s="24">
        <f ca="1">IFERROR(IF((C_child+assist*F466/J466)&gt;1,1,C_child+assist*F466/J466),0)</f>
        <v>0</v>
      </c>
      <c r="Q466" s="13">
        <f t="shared" ca="1" si="60"/>
        <v>0</v>
      </c>
      <c r="R466" s="13">
        <f ca="1">ROUNDDOWN(L466*Лист1!$B$12+RAND(),)</f>
        <v>377</v>
      </c>
      <c r="S466" s="12">
        <f ca="1">F466*Лист1!$B$8+G466*Лист1!$B$8+J466*Лист1!$B$9+H466*Лист1!$B$8+L466*Лист1!$B$9</f>
        <v>72190</v>
      </c>
      <c r="T466" s="12">
        <f ca="1">M466*Лист1!$B$8+N466*Лист1!$B$8+Q466*Лист1!$B$9+O466*Лист1!$B$8+$R$5*Лист1!$B$9</f>
        <v>51580</v>
      </c>
      <c r="U466" s="12">
        <f t="shared" ca="1" si="61"/>
        <v>3</v>
      </c>
      <c r="V466" s="13">
        <f ca="1">ROUNDDOWN(IF($U466=1,F466,0)+IF($U466=2,M466*R_/$T466,0)+IF($U466=3,F466-(F466-M466)*($S466-R_)/($S466-$T466),0),)</f>
        <v>0</v>
      </c>
      <c r="W466" s="13">
        <f ca="1">ROUNDDOWN(IF($U466=1,G466,0)+IF($U466=2,N466*R_/$T466,0)+IF($U466=3,G466-(G466-N466)*($S466-R_)/($S466-$T466),0),)</f>
        <v>0</v>
      </c>
      <c r="X466" s="13">
        <f ca="1">ROUNDDOWN(IF($U466=1,H466,0)+IF($U466=2,O466*R_/$T466,0)+IF($U466=3,H466-(H466-O466)*($S466-R_)/($S466-$T466),0),)</f>
        <v>2035</v>
      </c>
      <c r="Y466" s="10">
        <f ca="1">ROUNDDOWN(IF($U466=1,J466,0)+IF($U466=2,Q466*R_/$T466,0)+IF($U466=3,IF(J466-(J466-Q466)*($S466-R_)/($S466-$T466)&gt;J466,J466,J466-(J466-Q466)*($S466-R_)/($S466-$T466)),0),)</f>
        <v>0</v>
      </c>
      <c r="Z466" s="10">
        <f ca="1">ROUNDDOWN(IF($U466=1,L466,0)+IF($U466=2,R466*R_/$T466,0)+IF($U466=3,L466-(L466-R466)*($S466-R_)/($S466-$T466),0),)</f>
        <v>659</v>
      </c>
      <c r="AA466" s="13">
        <f t="shared" ca="1" si="62"/>
        <v>0</v>
      </c>
      <c r="AB466" s="45">
        <f t="shared" ca="1" si="63"/>
        <v>2694</v>
      </c>
    </row>
    <row r="467" spans="1:28" x14ac:dyDescent="0.3">
      <c r="A467" s="13">
        <v>462</v>
      </c>
      <c r="B467" s="13">
        <f t="shared" ca="1" si="65"/>
        <v>0</v>
      </c>
      <c r="C467" s="13">
        <f ca="1">FLOOR(V466+Y466*Лист1!$B$2,1)</f>
        <v>0</v>
      </c>
      <c r="D467" s="12">
        <f t="shared" ca="1" si="64"/>
        <v>0</v>
      </c>
      <c r="E467" s="12">
        <f t="shared" ca="1" si="58"/>
        <v>2694</v>
      </c>
      <c r="F467" s="13">
        <f ca="1">ROUNDDOWN(C467*Лист1!$B$6+RAND(),)</f>
        <v>0</v>
      </c>
      <c r="G467" s="18">
        <f ca="1">ROUNDDOWN(D467*Лист1!$B$6+RAND(),)</f>
        <v>0</v>
      </c>
      <c r="H467" s="18">
        <f ca="1">ROUNDDOWN(E467*Лист1!$B$6+RAND(),)</f>
        <v>2156</v>
      </c>
      <c r="I467" s="13">
        <f ca="1">FLOOR(G467/2*Fert,1)</f>
        <v>0</v>
      </c>
      <c r="J467" s="19">
        <f ca="1">ROUNDDOWN((I467-G467)*Лист1!$B$7+RAND(),)</f>
        <v>0</v>
      </c>
      <c r="K467" s="13">
        <f t="shared" ca="1" si="59"/>
        <v>3234</v>
      </c>
      <c r="L467" s="19">
        <f ca="1">ROUNDDOWN((K467-H467)*Лист1!$B$7+RAND(),)</f>
        <v>755</v>
      </c>
      <c r="M467" s="13">
        <f ca="1">ROUNDDOWN(F467*Лист1!$B$11+RAND(),)</f>
        <v>0</v>
      </c>
      <c r="N467" s="13">
        <f ca="1">ROUNDDOWN(G467*Лист1!$B$10+RAND(),)</f>
        <v>0</v>
      </c>
      <c r="O467" s="13">
        <f ca="1">ROUNDDOWN(H467*Лист1!$B$10+RAND(),)</f>
        <v>1682</v>
      </c>
      <c r="P467" s="24">
        <f ca="1">IFERROR(IF((C_child+assist*F467/J467)&gt;1,1,C_child+assist*F467/J467),0)</f>
        <v>0</v>
      </c>
      <c r="Q467" s="13">
        <f t="shared" ca="1" si="60"/>
        <v>0</v>
      </c>
      <c r="R467" s="13">
        <f ca="1">ROUNDDOWN(L467*Лист1!$B$12+RAND(),)</f>
        <v>377</v>
      </c>
      <c r="S467" s="12">
        <f ca="1">F467*Лист1!$B$8+G467*Лист1!$B$8+J467*Лист1!$B$9+H467*Лист1!$B$8+L467*Лист1!$B$9</f>
        <v>72230</v>
      </c>
      <c r="T467" s="12">
        <f ca="1">M467*Лист1!$B$8+N467*Лист1!$B$8+Q467*Лист1!$B$9+O467*Лист1!$B$8+$R$5*Лист1!$B$9</f>
        <v>51610</v>
      </c>
      <c r="U467" s="12">
        <f t="shared" ca="1" si="61"/>
        <v>3</v>
      </c>
      <c r="V467" s="13">
        <f ca="1">ROUNDDOWN(IF($U467=1,F467,0)+IF($U467=2,M467*R_/$T467,0)+IF($U467=3,F467-(F467-M467)*($S467-R_)/($S467-$T467),0),)</f>
        <v>0</v>
      </c>
      <c r="W467" s="13">
        <f ca="1">ROUNDDOWN(IF($U467=1,G467,0)+IF($U467=2,N467*R_/$T467,0)+IF($U467=3,G467-(G467-N467)*($S467-R_)/($S467-$T467),0),)</f>
        <v>0</v>
      </c>
      <c r="X467" s="13">
        <f ca="1">ROUNDDOWN(IF($U467=1,H467,0)+IF($U467=2,O467*R_/$T467,0)+IF($U467=3,H467-(H467-O467)*($S467-R_)/($S467-$T467),0),)</f>
        <v>2035</v>
      </c>
      <c r="Y467" s="10">
        <f ca="1">ROUNDDOWN(IF($U467=1,J467,0)+IF($U467=2,Q467*R_/$T467,0)+IF($U467=3,IF(J467-(J467-Q467)*($S467-R_)/($S467-$T467)&gt;J467,J467,J467-(J467-Q467)*($S467-R_)/($S467-$T467)),0),)</f>
        <v>0</v>
      </c>
      <c r="Z467" s="10">
        <f ca="1">ROUNDDOWN(IF($U467=1,L467,0)+IF($U467=2,R467*R_/$T467,0)+IF($U467=3,L467-(L467-R467)*($S467-R_)/($S467-$T467),0),)</f>
        <v>659</v>
      </c>
      <c r="AA467" s="13">
        <f t="shared" ca="1" si="62"/>
        <v>0</v>
      </c>
      <c r="AB467" s="45">
        <f t="shared" ca="1" si="63"/>
        <v>2694</v>
      </c>
    </row>
    <row r="468" spans="1:28" x14ac:dyDescent="0.3">
      <c r="A468" s="13">
        <v>463</v>
      </c>
      <c r="B468" s="13">
        <f t="shared" ca="1" si="65"/>
        <v>0</v>
      </c>
      <c r="C468" s="13">
        <f ca="1">FLOOR(V467+Y467*Лист1!$B$2,1)</f>
        <v>0</v>
      </c>
      <c r="D468" s="12">
        <f t="shared" ca="1" si="64"/>
        <v>0</v>
      </c>
      <c r="E468" s="12">
        <f t="shared" ca="1" si="58"/>
        <v>2694</v>
      </c>
      <c r="F468" s="13">
        <f ca="1">ROUNDDOWN(C468*Лист1!$B$6+RAND(),)</f>
        <v>0</v>
      </c>
      <c r="G468" s="18">
        <f ca="1">ROUNDDOWN(D468*Лист1!$B$6+RAND(),)</f>
        <v>0</v>
      </c>
      <c r="H468" s="18">
        <f ca="1">ROUNDDOWN(E468*Лист1!$B$6+RAND(),)</f>
        <v>2155</v>
      </c>
      <c r="I468" s="13">
        <f ca="1">FLOOR(G468/2*Fert,1)</f>
        <v>0</v>
      </c>
      <c r="J468" s="19">
        <f ca="1">ROUNDDOWN((I468-G468)*Лист1!$B$7+RAND(),)</f>
        <v>0</v>
      </c>
      <c r="K468" s="13">
        <f t="shared" ca="1" si="59"/>
        <v>3232</v>
      </c>
      <c r="L468" s="19">
        <f ca="1">ROUNDDOWN((K468-H468)*Лист1!$B$7+RAND(),)</f>
        <v>754</v>
      </c>
      <c r="M468" s="13">
        <f ca="1">ROUNDDOWN(F468*Лист1!$B$11+RAND(),)</f>
        <v>0</v>
      </c>
      <c r="N468" s="13">
        <f ca="1">ROUNDDOWN(G468*Лист1!$B$10+RAND(),)</f>
        <v>0</v>
      </c>
      <c r="O468" s="13">
        <f ca="1">ROUNDDOWN(H468*Лист1!$B$10+RAND(),)</f>
        <v>1681</v>
      </c>
      <c r="P468" s="24">
        <f ca="1">IFERROR(IF((C_child+assist*F468/J468)&gt;1,1,C_child+assist*F468/J468),0)</f>
        <v>0</v>
      </c>
      <c r="Q468" s="13">
        <f t="shared" ca="1" si="60"/>
        <v>0</v>
      </c>
      <c r="R468" s="13">
        <f ca="1">ROUNDDOWN(L468*Лист1!$B$12+RAND(),)</f>
        <v>377</v>
      </c>
      <c r="S468" s="12">
        <f ca="1">F468*Лист1!$B$8+G468*Лист1!$B$8+J468*Лист1!$B$9+H468*Лист1!$B$8+L468*Лист1!$B$9</f>
        <v>72190</v>
      </c>
      <c r="T468" s="12">
        <f ca="1">M468*Лист1!$B$8+N468*Лист1!$B$8+Q468*Лист1!$B$9+O468*Лист1!$B$8+$R$5*Лист1!$B$9</f>
        <v>51580</v>
      </c>
      <c r="U468" s="12">
        <f t="shared" ca="1" si="61"/>
        <v>3</v>
      </c>
      <c r="V468" s="13">
        <f ca="1">ROUNDDOWN(IF($U468=1,F468,0)+IF($U468=2,M468*R_/$T468,0)+IF($U468=3,F468-(F468-M468)*($S468-R_)/($S468-$T468),0),)</f>
        <v>0</v>
      </c>
      <c r="W468" s="13">
        <f ca="1">ROUNDDOWN(IF($U468=1,G468,0)+IF($U468=2,N468*R_/$T468,0)+IF($U468=3,G468-(G468-N468)*($S468-R_)/($S468-$T468),0),)</f>
        <v>0</v>
      </c>
      <c r="X468" s="13">
        <f ca="1">ROUNDDOWN(IF($U468=1,H468,0)+IF($U468=2,O468*R_/$T468,0)+IF($U468=3,H468-(H468-O468)*($S468-R_)/($S468-$T468),0),)</f>
        <v>2035</v>
      </c>
      <c r="Y468" s="10">
        <f ca="1">ROUNDDOWN(IF($U468=1,J468,0)+IF($U468=2,Q468*R_/$T468,0)+IF($U468=3,IF(J468-(J468-Q468)*($S468-R_)/($S468-$T468)&gt;J468,J468,J468-(J468-Q468)*($S468-R_)/($S468-$T468)),0),)</f>
        <v>0</v>
      </c>
      <c r="Z468" s="10">
        <f ca="1">ROUNDDOWN(IF($U468=1,L468,0)+IF($U468=2,R468*R_/$T468,0)+IF($U468=3,L468-(L468-R468)*($S468-R_)/($S468-$T468),0),)</f>
        <v>659</v>
      </c>
      <c r="AA468" s="13">
        <f t="shared" ca="1" si="62"/>
        <v>0</v>
      </c>
      <c r="AB468" s="45">
        <f t="shared" ca="1" si="63"/>
        <v>2694</v>
      </c>
    </row>
    <row r="469" spans="1:28" x14ac:dyDescent="0.3">
      <c r="A469" s="13">
        <v>464</v>
      </c>
      <c r="B469" s="13">
        <f t="shared" ca="1" si="65"/>
        <v>0</v>
      </c>
      <c r="C469" s="13">
        <f ca="1">FLOOR(V468+Y468*Лист1!$B$2,1)</f>
        <v>0</v>
      </c>
      <c r="D469" s="12">
        <f t="shared" ca="1" si="64"/>
        <v>0</v>
      </c>
      <c r="E469" s="12">
        <f t="shared" ca="1" si="58"/>
        <v>2694</v>
      </c>
      <c r="F469" s="13">
        <f ca="1">ROUNDDOWN(C469*Лист1!$B$6+RAND(),)</f>
        <v>0</v>
      </c>
      <c r="G469" s="18">
        <f ca="1">ROUNDDOWN(D469*Лист1!$B$6+RAND(),)</f>
        <v>0</v>
      </c>
      <c r="H469" s="18">
        <f ca="1">ROUNDDOWN(E469*Лист1!$B$6+RAND(),)</f>
        <v>2155</v>
      </c>
      <c r="I469" s="13">
        <f ca="1">FLOOR(G469/2*Fert,1)</f>
        <v>0</v>
      </c>
      <c r="J469" s="19">
        <f ca="1">ROUNDDOWN((I469-G469)*Лист1!$B$7+RAND(),)</f>
        <v>0</v>
      </c>
      <c r="K469" s="13">
        <f t="shared" ca="1" si="59"/>
        <v>3232</v>
      </c>
      <c r="L469" s="19">
        <f ca="1">ROUNDDOWN((K469-H469)*Лист1!$B$7+RAND(),)</f>
        <v>754</v>
      </c>
      <c r="M469" s="13">
        <f ca="1">ROUNDDOWN(F469*Лист1!$B$11+RAND(),)</f>
        <v>0</v>
      </c>
      <c r="N469" s="13">
        <f ca="1">ROUNDDOWN(G469*Лист1!$B$10+RAND(),)</f>
        <v>0</v>
      </c>
      <c r="O469" s="13">
        <f ca="1">ROUNDDOWN(H469*Лист1!$B$10+RAND(),)</f>
        <v>1681</v>
      </c>
      <c r="P469" s="24">
        <f ca="1">IFERROR(IF((C_child+assist*F469/J469)&gt;1,1,C_child+assist*F469/J469),0)</f>
        <v>0</v>
      </c>
      <c r="Q469" s="13">
        <f t="shared" ca="1" si="60"/>
        <v>0</v>
      </c>
      <c r="R469" s="13">
        <f ca="1">ROUNDDOWN(L469*Лист1!$B$12+RAND(),)</f>
        <v>377</v>
      </c>
      <c r="S469" s="12">
        <f ca="1">F469*Лист1!$B$8+G469*Лист1!$B$8+J469*Лист1!$B$9+H469*Лист1!$B$8+L469*Лист1!$B$9</f>
        <v>72190</v>
      </c>
      <c r="T469" s="12">
        <f ca="1">M469*Лист1!$B$8+N469*Лист1!$B$8+Q469*Лист1!$B$9+O469*Лист1!$B$8+$R$5*Лист1!$B$9</f>
        <v>51580</v>
      </c>
      <c r="U469" s="12">
        <f t="shared" ca="1" si="61"/>
        <v>3</v>
      </c>
      <c r="V469" s="13">
        <f ca="1">ROUNDDOWN(IF($U469=1,F469,0)+IF($U469=2,M469*R_/$T469,0)+IF($U469=3,F469-(F469-M469)*($S469-R_)/($S469-$T469),0),)</f>
        <v>0</v>
      </c>
      <c r="W469" s="13">
        <f ca="1">ROUNDDOWN(IF($U469=1,G469,0)+IF($U469=2,N469*R_/$T469,0)+IF($U469=3,G469-(G469-N469)*($S469-R_)/($S469-$T469),0),)</f>
        <v>0</v>
      </c>
      <c r="X469" s="13">
        <f ca="1">ROUNDDOWN(IF($U469=1,H469,0)+IF($U469=2,O469*R_/$T469,0)+IF($U469=3,H469-(H469-O469)*($S469-R_)/($S469-$T469),0),)</f>
        <v>2035</v>
      </c>
      <c r="Y469" s="10">
        <f ca="1">ROUNDDOWN(IF($U469=1,J469,0)+IF($U469=2,Q469*R_/$T469,0)+IF($U469=3,IF(J469-(J469-Q469)*($S469-R_)/($S469-$T469)&gt;J469,J469,J469-(J469-Q469)*($S469-R_)/($S469-$T469)),0),)</f>
        <v>0</v>
      </c>
      <c r="Z469" s="10">
        <f ca="1">ROUNDDOWN(IF($U469=1,L469,0)+IF($U469=2,R469*R_/$T469,0)+IF($U469=3,L469-(L469-R469)*($S469-R_)/($S469-$T469),0),)</f>
        <v>659</v>
      </c>
      <c r="AA469" s="13">
        <f t="shared" ca="1" si="62"/>
        <v>0</v>
      </c>
      <c r="AB469" s="45">
        <f t="shared" ca="1" si="63"/>
        <v>2694</v>
      </c>
    </row>
    <row r="470" spans="1:28" x14ac:dyDescent="0.3">
      <c r="A470" s="13">
        <v>465</v>
      </c>
      <c r="B470" s="13">
        <f t="shared" ca="1" si="65"/>
        <v>0</v>
      </c>
      <c r="C470" s="13">
        <f ca="1">FLOOR(V469+Y469*Лист1!$B$2,1)</f>
        <v>0</v>
      </c>
      <c r="D470" s="12">
        <f t="shared" ca="1" si="64"/>
        <v>0</v>
      </c>
      <c r="E470" s="12">
        <f t="shared" ca="1" si="58"/>
        <v>2694</v>
      </c>
      <c r="F470" s="13">
        <f ca="1">ROUNDDOWN(C470*Лист1!$B$6+RAND(),)</f>
        <v>0</v>
      </c>
      <c r="G470" s="18">
        <f ca="1">ROUNDDOWN(D470*Лист1!$B$6+RAND(),)</f>
        <v>0</v>
      </c>
      <c r="H470" s="18">
        <f ca="1">ROUNDDOWN(E470*Лист1!$B$6+RAND(),)</f>
        <v>2155</v>
      </c>
      <c r="I470" s="13">
        <f ca="1">FLOOR(G470/2*Fert,1)</f>
        <v>0</v>
      </c>
      <c r="J470" s="19">
        <f ca="1">ROUNDDOWN((I470-G470)*Лист1!$B$7+RAND(),)</f>
        <v>0</v>
      </c>
      <c r="K470" s="13">
        <f t="shared" ca="1" si="59"/>
        <v>3232</v>
      </c>
      <c r="L470" s="19">
        <f ca="1">ROUNDDOWN((K470-H470)*Лист1!$B$7+RAND(),)</f>
        <v>754</v>
      </c>
      <c r="M470" s="13">
        <f ca="1">ROUNDDOWN(F470*Лист1!$B$11+RAND(),)</f>
        <v>0</v>
      </c>
      <c r="N470" s="13">
        <f ca="1">ROUNDDOWN(G470*Лист1!$B$10+RAND(),)</f>
        <v>0</v>
      </c>
      <c r="O470" s="13">
        <f ca="1">ROUNDDOWN(H470*Лист1!$B$10+RAND(),)</f>
        <v>1681</v>
      </c>
      <c r="P470" s="24">
        <f ca="1">IFERROR(IF((C_child+assist*F470/J470)&gt;1,1,C_child+assist*F470/J470),0)</f>
        <v>0</v>
      </c>
      <c r="Q470" s="13">
        <f t="shared" ca="1" si="60"/>
        <v>0</v>
      </c>
      <c r="R470" s="13">
        <f ca="1">ROUNDDOWN(L470*Лист1!$B$12+RAND(),)</f>
        <v>377</v>
      </c>
      <c r="S470" s="12">
        <f ca="1">F470*Лист1!$B$8+G470*Лист1!$B$8+J470*Лист1!$B$9+H470*Лист1!$B$8+L470*Лист1!$B$9</f>
        <v>72190</v>
      </c>
      <c r="T470" s="12">
        <f ca="1">M470*Лист1!$B$8+N470*Лист1!$B$8+Q470*Лист1!$B$9+O470*Лист1!$B$8+$R$5*Лист1!$B$9</f>
        <v>51580</v>
      </c>
      <c r="U470" s="12">
        <f t="shared" ca="1" si="61"/>
        <v>3</v>
      </c>
      <c r="V470" s="13">
        <f ca="1">ROUNDDOWN(IF($U470=1,F470,0)+IF($U470=2,M470*R_/$T470,0)+IF($U470=3,F470-(F470-M470)*($S470-R_)/($S470-$T470),0),)</f>
        <v>0</v>
      </c>
      <c r="W470" s="13">
        <f ca="1">ROUNDDOWN(IF($U470=1,G470,0)+IF($U470=2,N470*R_/$T470,0)+IF($U470=3,G470-(G470-N470)*($S470-R_)/($S470-$T470),0),)</f>
        <v>0</v>
      </c>
      <c r="X470" s="13">
        <f ca="1">ROUNDDOWN(IF($U470=1,H470,0)+IF($U470=2,O470*R_/$T470,0)+IF($U470=3,H470-(H470-O470)*($S470-R_)/($S470-$T470),0),)</f>
        <v>2035</v>
      </c>
      <c r="Y470" s="10">
        <f ca="1">ROUNDDOWN(IF($U470=1,J470,0)+IF($U470=2,Q470*R_/$T470,0)+IF($U470=3,IF(J470-(J470-Q470)*($S470-R_)/($S470-$T470)&gt;J470,J470,J470-(J470-Q470)*($S470-R_)/($S470-$T470)),0),)</f>
        <v>0</v>
      </c>
      <c r="Z470" s="10">
        <f ca="1">ROUNDDOWN(IF($U470=1,L470,0)+IF($U470=2,R470*R_/$T470,0)+IF($U470=3,L470-(L470-R470)*($S470-R_)/($S470-$T470),0),)</f>
        <v>659</v>
      </c>
      <c r="AA470" s="13">
        <f t="shared" ca="1" si="62"/>
        <v>0</v>
      </c>
      <c r="AB470" s="45">
        <f t="shared" ca="1" si="63"/>
        <v>2694</v>
      </c>
    </row>
    <row r="471" spans="1:28" x14ac:dyDescent="0.3">
      <c r="A471" s="13">
        <v>466</v>
      </c>
      <c r="B471" s="13">
        <f t="shared" ca="1" si="65"/>
        <v>0</v>
      </c>
      <c r="C471" s="13">
        <f ca="1">FLOOR(V470+Y470*Лист1!$B$2,1)</f>
        <v>0</v>
      </c>
      <c r="D471" s="12">
        <f t="shared" ca="1" si="64"/>
        <v>0</v>
      </c>
      <c r="E471" s="12">
        <f t="shared" ca="1" si="58"/>
        <v>2694</v>
      </c>
      <c r="F471" s="13">
        <f ca="1">ROUNDDOWN(C471*Лист1!$B$6+RAND(),)</f>
        <v>0</v>
      </c>
      <c r="G471" s="18">
        <f ca="1">ROUNDDOWN(D471*Лист1!$B$6+RAND(),)</f>
        <v>0</v>
      </c>
      <c r="H471" s="18">
        <f ca="1">ROUNDDOWN(E471*Лист1!$B$6+RAND(),)</f>
        <v>2155</v>
      </c>
      <c r="I471" s="13">
        <f ca="1">FLOOR(G471/2*Fert,1)</f>
        <v>0</v>
      </c>
      <c r="J471" s="19">
        <f ca="1">ROUNDDOWN((I471-G471)*Лист1!$B$7+RAND(),)</f>
        <v>0</v>
      </c>
      <c r="K471" s="13">
        <f t="shared" ca="1" si="59"/>
        <v>3232</v>
      </c>
      <c r="L471" s="19">
        <f ca="1">ROUNDDOWN((K471-H471)*Лист1!$B$7+RAND(),)</f>
        <v>754</v>
      </c>
      <c r="M471" s="13">
        <f ca="1">ROUNDDOWN(F471*Лист1!$B$11+RAND(),)</f>
        <v>0</v>
      </c>
      <c r="N471" s="13">
        <f ca="1">ROUNDDOWN(G471*Лист1!$B$10+RAND(),)</f>
        <v>0</v>
      </c>
      <c r="O471" s="13">
        <f ca="1">ROUNDDOWN(H471*Лист1!$B$10+RAND(),)</f>
        <v>1681</v>
      </c>
      <c r="P471" s="24">
        <f ca="1">IFERROR(IF((C_child+assist*F471/J471)&gt;1,1,C_child+assist*F471/J471),0)</f>
        <v>0</v>
      </c>
      <c r="Q471" s="13">
        <f t="shared" ca="1" si="60"/>
        <v>0</v>
      </c>
      <c r="R471" s="13">
        <f ca="1">ROUNDDOWN(L471*Лист1!$B$12+RAND(),)</f>
        <v>377</v>
      </c>
      <c r="S471" s="12">
        <f ca="1">F471*Лист1!$B$8+G471*Лист1!$B$8+J471*Лист1!$B$9+H471*Лист1!$B$8+L471*Лист1!$B$9</f>
        <v>72190</v>
      </c>
      <c r="T471" s="12">
        <f ca="1">M471*Лист1!$B$8+N471*Лист1!$B$8+Q471*Лист1!$B$9+O471*Лист1!$B$8+$R$5*Лист1!$B$9</f>
        <v>51580</v>
      </c>
      <c r="U471" s="12">
        <f t="shared" ca="1" si="61"/>
        <v>3</v>
      </c>
      <c r="V471" s="13">
        <f ca="1">ROUNDDOWN(IF($U471=1,F471,0)+IF($U471=2,M471*R_/$T471,0)+IF($U471=3,F471-(F471-M471)*($S471-R_)/($S471-$T471),0),)</f>
        <v>0</v>
      </c>
      <c r="W471" s="13">
        <f ca="1">ROUNDDOWN(IF($U471=1,G471,0)+IF($U471=2,N471*R_/$T471,0)+IF($U471=3,G471-(G471-N471)*($S471-R_)/($S471-$T471),0),)</f>
        <v>0</v>
      </c>
      <c r="X471" s="13">
        <f ca="1">ROUNDDOWN(IF($U471=1,H471,0)+IF($U471=2,O471*R_/$T471,0)+IF($U471=3,H471-(H471-O471)*($S471-R_)/($S471-$T471),0),)</f>
        <v>2035</v>
      </c>
      <c r="Y471" s="10">
        <f ca="1">ROUNDDOWN(IF($U471=1,J471,0)+IF($U471=2,Q471*R_/$T471,0)+IF($U471=3,IF(J471-(J471-Q471)*($S471-R_)/($S471-$T471)&gt;J471,J471,J471-(J471-Q471)*($S471-R_)/($S471-$T471)),0),)</f>
        <v>0</v>
      </c>
      <c r="Z471" s="10">
        <f ca="1">ROUNDDOWN(IF($U471=1,L471,0)+IF($U471=2,R471*R_/$T471,0)+IF($U471=3,L471-(L471-R471)*($S471-R_)/($S471-$T471),0),)</f>
        <v>659</v>
      </c>
      <c r="AA471" s="13">
        <f t="shared" ca="1" si="62"/>
        <v>0</v>
      </c>
      <c r="AB471" s="45">
        <f t="shared" ca="1" si="63"/>
        <v>2694</v>
      </c>
    </row>
    <row r="472" spans="1:28" x14ac:dyDescent="0.3">
      <c r="A472" s="13">
        <v>467</v>
      </c>
      <c r="B472" s="13">
        <f t="shared" ca="1" si="65"/>
        <v>0</v>
      </c>
      <c r="C472" s="13">
        <f ca="1">FLOOR(V471+Y471*Лист1!$B$2,1)</f>
        <v>0</v>
      </c>
      <c r="D472" s="12">
        <f t="shared" ca="1" si="64"/>
        <v>0</v>
      </c>
      <c r="E472" s="12">
        <f t="shared" ca="1" si="58"/>
        <v>2694</v>
      </c>
      <c r="F472" s="13">
        <f ca="1">ROUNDDOWN(C472*Лист1!$B$6+RAND(),)</f>
        <v>0</v>
      </c>
      <c r="G472" s="18">
        <f ca="1">ROUNDDOWN(D472*Лист1!$B$6+RAND(),)</f>
        <v>0</v>
      </c>
      <c r="H472" s="18">
        <f ca="1">ROUNDDOWN(E472*Лист1!$B$6+RAND(),)</f>
        <v>2156</v>
      </c>
      <c r="I472" s="13">
        <f ca="1">FLOOR(G472/2*Fert,1)</f>
        <v>0</v>
      </c>
      <c r="J472" s="19">
        <f ca="1">ROUNDDOWN((I472-G472)*Лист1!$B$7+RAND(),)</f>
        <v>0</v>
      </c>
      <c r="K472" s="13">
        <f t="shared" ca="1" si="59"/>
        <v>3234</v>
      </c>
      <c r="L472" s="19">
        <f ca="1">ROUNDDOWN((K472-H472)*Лист1!$B$7+RAND(),)</f>
        <v>754</v>
      </c>
      <c r="M472" s="13">
        <f ca="1">ROUNDDOWN(F472*Лист1!$B$11+RAND(),)</f>
        <v>0</v>
      </c>
      <c r="N472" s="13">
        <f ca="1">ROUNDDOWN(G472*Лист1!$B$10+RAND(),)</f>
        <v>0</v>
      </c>
      <c r="O472" s="13">
        <f ca="1">ROUNDDOWN(H472*Лист1!$B$10+RAND(),)</f>
        <v>1681</v>
      </c>
      <c r="P472" s="24">
        <f ca="1">IFERROR(IF((C_child+assist*F472/J472)&gt;1,1,C_child+assist*F472/J472),0)</f>
        <v>0</v>
      </c>
      <c r="Q472" s="13">
        <f t="shared" ca="1" si="60"/>
        <v>0</v>
      </c>
      <c r="R472" s="13">
        <f ca="1">ROUNDDOWN(L472*Лист1!$B$12+RAND(),)</f>
        <v>377</v>
      </c>
      <c r="S472" s="12">
        <f ca="1">F472*Лист1!$B$8+G472*Лист1!$B$8+J472*Лист1!$B$9+H472*Лист1!$B$8+L472*Лист1!$B$9</f>
        <v>72220</v>
      </c>
      <c r="T472" s="12">
        <f ca="1">M472*Лист1!$B$8+N472*Лист1!$B$8+Q472*Лист1!$B$9+O472*Лист1!$B$8+$R$5*Лист1!$B$9</f>
        <v>51580</v>
      </c>
      <c r="U472" s="12">
        <f t="shared" ca="1" si="61"/>
        <v>3</v>
      </c>
      <c r="V472" s="13">
        <f ca="1">ROUNDDOWN(IF($U472=1,F472,0)+IF($U472=2,M472*R_/$T472,0)+IF($U472=3,F472-(F472-M472)*($S472-R_)/($S472-$T472),0),)</f>
        <v>0</v>
      </c>
      <c r="W472" s="13">
        <f ca="1">ROUNDDOWN(IF($U472=1,G472,0)+IF($U472=2,N472*R_/$T472,0)+IF($U472=3,G472-(G472-N472)*($S472-R_)/($S472-$T472),0),)</f>
        <v>0</v>
      </c>
      <c r="X472" s="13">
        <f ca="1">ROUNDDOWN(IF($U472=1,H472,0)+IF($U472=2,O472*R_/$T472,0)+IF($U472=3,H472-(H472-O472)*($S472-R_)/($S472-$T472),0),)</f>
        <v>2035</v>
      </c>
      <c r="Y472" s="10">
        <f ca="1">ROUNDDOWN(IF($U472=1,J472,0)+IF($U472=2,Q472*R_/$T472,0)+IF($U472=3,IF(J472-(J472-Q472)*($S472-R_)/($S472-$T472)&gt;J472,J472,J472-(J472-Q472)*($S472-R_)/($S472-$T472)),0),)</f>
        <v>0</v>
      </c>
      <c r="Z472" s="10">
        <f ca="1">ROUNDDOWN(IF($U472=1,L472,0)+IF($U472=2,R472*R_/$T472,0)+IF($U472=3,L472-(L472-R472)*($S472-R_)/($S472-$T472),0),)</f>
        <v>658</v>
      </c>
      <c r="AA472" s="13">
        <f t="shared" ca="1" si="62"/>
        <v>0</v>
      </c>
      <c r="AB472" s="45">
        <f t="shared" ca="1" si="63"/>
        <v>2693</v>
      </c>
    </row>
    <row r="473" spans="1:28" x14ac:dyDescent="0.3">
      <c r="A473" s="13">
        <v>468</v>
      </c>
      <c r="B473" s="13">
        <f t="shared" ca="1" si="65"/>
        <v>0</v>
      </c>
      <c r="C473" s="13">
        <f ca="1">FLOOR(V472+Y472*Лист1!$B$2,1)</f>
        <v>0</v>
      </c>
      <c r="D473" s="12">
        <f t="shared" ca="1" si="64"/>
        <v>0</v>
      </c>
      <c r="E473" s="12">
        <f t="shared" ca="1" si="58"/>
        <v>2693</v>
      </c>
      <c r="F473" s="13">
        <f ca="1">ROUNDDOWN(C473*Лист1!$B$6+RAND(),)</f>
        <v>0</v>
      </c>
      <c r="G473" s="18">
        <f ca="1">ROUNDDOWN(D473*Лист1!$B$6+RAND(),)</f>
        <v>0</v>
      </c>
      <c r="H473" s="18">
        <f ca="1">ROUNDDOWN(E473*Лист1!$B$6+RAND(),)</f>
        <v>2155</v>
      </c>
      <c r="I473" s="13">
        <f ca="1">FLOOR(G473/2*Fert,1)</f>
        <v>0</v>
      </c>
      <c r="J473" s="19">
        <f ca="1">ROUNDDOWN((I473-G473)*Лист1!$B$7+RAND(),)</f>
        <v>0</v>
      </c>
      <c r="K473" s="13">
        <f t="shared" ca="1" si="59"/>
        <v>3232</v>
      </c>
      <c r="L473" s="19">
        <f ca="1">ROUNDDOWN((K473-H473)*Лист1!$B$7+RAND(),)</f>
        <v>753</v>
      </c>
      <c r="M473" s="13">
        <f ca="1">ROUNDDOWN(F473*Лист1!$B$11+RAND(),)</f>
        <v>0</v>
      </c>
      <c r="N473" s="13">
        <f ca="1">ROUNDDOWN(G473*Лист1!$B$10+RAND(),)</f>
        <v>0</v>
      </c>
      <c r="O473" s="13">
        <f ca="1">ROUNDDOWN(H473*Лист1!$B$10+RAND(),)</f>
        <v>1681</v>
      </c>
      <c r="P473" s="24">
        <f ca="1">IFERROR(IF((C_child+assist*F473/J473)&gt;1,1,C_child+assist*F473/J473),0)</f>
        <v>0</v>
      </c>
      <c r="Q473" s="13">
        <f t="shared" ca="1" si="60"/>
        <v>0</v>
      </c>
      <c r="R473" s="13">
        <f ca="1">ROUNDDOWN(L473*Лист1!$B$12+RAND(),)</f>
        <v>376</v>
      </c>
      <c r="S473" s="12">
        <f ca="1">F473*Лист1!$B$8+G473*Лист1!$B$8+J473*Лист1!$B$9+H473*Лист1!$B$8+L473*Лист1!$B$9</f>
        <v>72180</v>
      </c>
      <c r="T473" s="12">
        <f ca="1">M473*Лист1!$B$8+N473*Лист1!$B$8+Q473*Лист1!$B$9+O473*Лист1!$B$8+$R$5*Лист1!$B$9</f>
        <v>51580</v>
      </c>
      <c r="U473" s="12">
        <f t="shared" ca="1" si="61"/>
        <v>3</v>
      </c>
      <c r="V473" s="13">
        <f ca="1">ROUNDDOWN(IF($U473=1,F473,0)+IF($U473=2,M473*R_/$T473,0)+IF($U473=3,F473-(F473-M473)*($S473-R_)/($S473-$T473),0),)</f>
        <v>0</v>
      </c>
      <c r="W473" s="13">
        <f ca="1">ROUNDDOWN(IF($U473=1,G473,0)+IF($U473=2,N473*R_/$T473,0)+IF($U473=3,G473-(G473-N473)*($S473-R_)/($S473-$T473),0),)</f>
        <v>0</v>
      </c>
      <c r="X473" s="13">
        <f ca="1">ROUNDDOWN(IF($U473=1,H473,0)+IF($U473=2,O473*R_/$T473,0)+IF($U473=3,H473-(H473-O473)*($S473-R_)/($S473-$T473),0),)</f>
        <v>2035</v>
      </c>
      <c r="Y473" s="10">
        <f ca="1">ROUNDDOWN(IF($U473=1,J473,0)+IF($U473=2,Q473*R_/$T473,0)+IF($U473=3,IF(J473-(J473-Q473)*($S473-R_)/($S473-$T473)&gt;J473,J473,J473-(J473-Q473)*($S473-R_)/($S473-$T473)),0),)</f>
        <v>0</v>
      </c>
      <c r="Z473" s="10">
        <f ca="1">ROUNDDOWN(IF($U473=1,L473,0)+IF($U473=2,R473*R_/$T473,0)+IF($U473=3,L473-(L473-R473)*($S473-R_)/($S473-$T473),0),)</f>
        <v>658</v>
      </c>
      <c r="AA473" s="13">
        <f t="shared" ca="1" si="62"/>
        <v>0</v>
      </c>
      <c r="AB473" s="45">
        <f t="shared" ca="1" si="63"/>
        <v>2693</v>
      </c>
    </row>
    <row r="474" spans="1:28" x14ac:dyDescent="0.3">
      <c r="A474" s="13">
        <v>469</v>
      </c>
      <c r="B474" s="13">
        <f t="shared" ca="1" si="65"/>
        <v>0</v>
      </c>
      <c r="C474" s="13">
        <f ca="1">FLOOR(V473+Y473*Лист1!$B$2,1)</f>
        <v>0</v>
      </c>
      <c r="D474" s="12">
        <f t="shared" ca="1" si="64"/>
        <v>0</v>
      </c>
      <c r="E474" s="12">
        <f t="shared" ca="1" si="58"/>
        <v>2693</v>
      </c>
      <c r="F474" s="13">
        <f ca="1">ROUNDDOWN(C474*Лист1!$B$6+RAND(),)</f>
        <v>0</v>
      </c>
      <c r="G474" s="18">
        <f ca="1">ROUNDDOWN(D474*Лист1!$B$6+RAND(),)</f>
        <v>0</v>
      </c>
      <c r="H474" s="18">
        <f ca="1">ROUNDDOWN(E474*Лист1!$B$6+RAND(),)</f>
        <v>2154</v>
      </c>
      <c r="I474" s="13">
        <f ca="1">FLOOR(G474/2*Fert,1)</f>
        <v>0</v>
      </c>
      <c r="J474" s="19">
        <f ca="1">ROUNDDOWN((I474-G474)*Лист1!$B$7+RAND(),)</f>
        <v>0</v>
      </c>
      <c r="K474" s="13">
        <f t="shared" ca="1" si="59"/>
        <v>3231</v>
      </c>
      <c r="L474" s="19">
        <f ca="1">ROUNDDOWN((K474-H474)*Лист1!$B$7+RAND(),)</f>
        <v>754</v>
      </c>
      <c r="M474" s="13">
        <f ca="1">ROUNDDOWN(F474*Лист1!$B$11+RAND(),)</f>
        <v>0</v>
      </c>
      <c r="N474" s="13">
        <f ca="1">ROUNDDOWN(G474*Лист1!$B$10+RAND(),)</f>
        <v>0</v>
      </c>
      <c r="O474" s="13">
        <f ca="1">ROUNDDOWN(H474*Лист1!$B$10+RAND(),)</f>
        <v>1680</v>
      </c>
      <c r="P474" s="24">
        <f ca="1">IFERROR(IF((C_child+assist*F474/J474)&gt;1,1,C_child+assist*F474/J474),0)</f>
        <v>0</v>
      </c>
      <c r="Q474" s="13">
        <f t="shared" ca="1" si="60"/>
        <v>0</v>
      </c>
      <c r="R474" s="13">
        <f ca="1">ROUNDDOWN(L474*Лист1!$B$12+RAND(),)</f>
        <v>377</v>
      </c>
      <c r="S474" s="12">
        <f ca="1">F474*Лист1!$B$8+G474*Лист1!$B$8+J474*Лист1!$B$9+H474*Лист1!$B$8+L474*Лист1!$B$9</f>
        <v>72160</v>
      </c>
      <c r="T474" s="12">
        <f ca="1">M474*Лист1!$B$8+N474*Лист1!$B$8+Q474*Лист1!$B$9+O474*Лист1!$B$8+$R$5*Лист1!$B$9</f>
        <v>51550</v>
      </c>
      <c r="U474" s="12">
        <f t="shared" ca="1" si="61"/>
        <v>3</v>
      </c>
      <c r="V474" s="13">
        <f ca="1">ROUNDDOWN(IF($U474=1,F474,0)+IF($U474=2,M474*R_/$T474,0)+IF($U474=3,F474-(F474-M474)*($S474-R_)/($S474-$T474),0),)</f>
        <v>0</v>
      </c>
      <c r="W474" s="13">
        <f ca="1">ROUNDDOWN(IF($U474=1,G474,0)+IF($U474=2,N474*R_/$T474,0)+IF($U474=3,G474-(G474-N474)*($S474-R_)/($S474-$T474),0),)</f>
        <v>0</v>
      </c>
      <c r="X474" s="13">
        <f ca="1">ROUNDDOWN(IF($U474=1,H474,0)+IF($U474=2,O474*R_/$T474,0)+IF($U474=3,H474-(H474-O474)*($S474-R_)/($S474-$T474),0),)</f>
        <v>2035</v>
      </c>
      <c r="Y474" s="10">
        <f ca="1">ROUNDDOWN(IF($U474=1,J474,0)+IF($U474=2,Q474*R_/$T474,0)+IF($U474=3,IF(J474-(J474-Q474)*($S474-R_)/($S474-$T474)&gt;J474,J474,J474-(J474-Q474)*($S474-R_)/($S474-$T474)),0),)</f>
        <v>0</v>
      </c>
      <c r="Z474" s="10">
        <f ca="1">ROUNDDOWN(IF($U474=1,L474,0)+IF($U474=2,R474*R_/$T474,0)+IF($U474=3,L474-(L474-R474)*($S474-R_)/($S474-$T474),0),)</f>
        <v>659</v>
      </c>
      <c r="AA474" s="13">
        <f t="shared" ca="1" si="62"/>
        <v>0</v>
      </c>
      <c r="AB474" s="45">
        <f t="shared" ca="1" si="63"/>
        <v>2694</v>
      </c>
    </row>
    <row r="475" spans="1:28" x14ac:dyDescent="0.3">
      <c r="A475" s="13">
        <v>470</v>
      </c>
      <c r="B475" s="13">
        <f t="shared" ca="1" si="65"/>
        <v>0</v>
      </c>
      <c r="C475" s="13">
        <f ca="1">FLOOR(V474+Y474*Лист1!$B$2,1)</f>
        <v>0</v>
      </c>
      <c r="D475" s="12">
        <f t="shared" ca="1" si="64"/>
        <v>0</v>
      </c>
      <c r="E475" s="12">
        <f t="shared" ca="1" si="58"/>
        <v>2694</v>
      </c>
      <c r="F475" s="13">
        <f ca="1">ROUNDDOWN(C475*Лист1!$B$6+RAND(),)</f>
        <v>0</v>
      </c>
      <c r="G475" s="18">
        <f ca="1">ROUNDDOWN(D475*Лист1!$B$6+RAND(),)</f>
        <v>0</v>
      </c>
      <c r="H475" s="18">
        <f ca="1">ROUNDDOWN(E475*Лист1!$B$6+RAND(),)</f>
        <v>2155</v>
      </c>
      <c r="I475" s="13">
        <f ca="1">FLOOR(G475/2*Fert,1)</f>
        <v>0</v>
      </c>
      <c r="J475" s="19">
        <f ca="1">ROUNDDOWN((I475-G475)*Лист1!$B$7+RAND(),)</f>
        <v>0</v>
      </c>
      <c r="K475" s="13">
        <f t="shared" ca="1" si="59"/>
        <v>3232</v>
      </c>
      <c r="L475" s="19">
        <f ca="1">ROUNDDOWN((K475-H475)*Лист1!$B$7+RAND(),)</f>
        <v>754</v>
      </c>
      <c r="M475" s="13">
        <f ca="1">ROUNDDOWN(F475*Лист1!$B$11+RAND(),)</f>
        <v>0</v>
      </c>
      <c r="N475" s="13">
        <f ca="1">ROUNDDOWN(G475*Лист1!$B$10+RAND(),)</f>
        <v>0</v>
      </c>
      <c r="O475" s="13">
        <f ca="1">ROUNDDOWN(H475*Лист1!$B$10+RAND(),)</f>
        <v>1680</v>
      </c>
      <c r="P475" s="24">
        <f ca="1">IFERROR(IF((C_child+assist*F475/J475)&gt;1,1,C_child+assist*F475/J475),0)</f>
        <v>0</v>
      </c>
      <c r="Q475" s="13">
        <f t="shared" ca="1" si="60"/>
        <v>0</v>
      </c>
      <c r="R475" s="13">
        <f ca="1">ROUNDDOWN(L475*Лист1!$B$12+RAND(),)</f>
        <v>377</v>
      </c>
      <c r="S475" s="12">
        <f ca="1">F475*Лист1!$B$8+G475*Лист1!$B$8+J475*Лист1!$B$9+H475*Лист1!$B$8+L475*Лист1!$B$9</f>
        <v>72190</v>
      </c>
      <c r="T475" s="12">
        <f ca="1">M475*Лист1!$B$8+N475*Лист1!$B$8+Q475*Лист1!$B$9+O475*Лист1!$B$8+$R$5*Лист1!$B$9</f>
        <v>51550</v>
      </c>
      <c r="U475" s="12">
        <f t="shared" ca="1" si="61"/>
        <v>3</v>
      </c>
      <c r="V475" s="13">
        <f ca="1">ROUNDDOWN(IF($U475=1,F475,0)+IF($U475=2,M475*R_/$T475,0)+IF($U475=3,F475-(F475-M475)*($S475-R_)/($S475-$T475),0),)</f>
        <v>0</v>
      </c>
      <c r="W475" s="13">
        <f ca="1">ROUNDDOWN(IF($U475=1,G475,0)+IF($U475=2,N475*R_/$T475,0)+IF($U475=3,G475-(G475-N475)*($S475-R_)/($S475-$T475),0),)</f>
        <v>0</v>
      </c>
      <c r="X475" s="13">
        <f ca="1">ROUNDDOWN(IF($U475=1,H475,0)+IF($U475=2,O475*R_/$T475,0)+IF($U475=3,H475-(H475-O475)*($S475-R_)/($S475-$T475),0),)</f>
        <v>2035</v>
      </c>
      <c r="Y475" s="10">
        <f ca="1">ROUNDDOWN(IF($U475=1,J475,0)+IF($U475=2,Q475*R_/$T475,0)+IF($U475=3,IF(J475-(J475-Q475)*($S475-R_)/($S475-$T475)&gt;J475,J475,J475-(J475-Q475)*($S475-R_)/($S475-$T475)),0),)</f>
        <v>0</v>
      </c>
      <c r="Z475" s="10">
        <f ca="1">ROUNDDOWN(IF($U475=1,L475,0)+IF($U475=2,R475*R_/$T475,0)+IF($U475=3,L475-(L475-R475)*($S475-R_)/($S475-$T475),0),)</f>
        <v>659</v>
      </c>
      <c r="AA475" s="13">
        <f t="shared" ca="1" si="62"/>
        <v>0</v>
      </c>
      <c r="AB475" s="45">
        <f t="shared" ca="1" si="63"/>
        <v>2694</v>
      </c>
    </row>
    <row r="476" spans="1:28" x14ac:dyDescent="0.3">
      <c r="A476" s="13">
        <v>471</v>
      </c>
      <c r="B476" s="13">
        <f t="shared" ca="1" si="65"/>
        <v>0</v>
      </c>
      <c r="C476" s="13">
        <f ca="1">FLOOR(V475+Y475*Лист1!$B$2,1)</f>
        <v>0</v>
      </c>
      <c r="D476" s="12">
        <f t="shared" ca="1" si="64"/>
        <v>0</v>
      </c>
      <c r="E476" s="12">
        <f t="shared" ca="1" si="58"/>
        <v>2694</v>
      </c>
      <c r="F476" s="13">
        <f ca="1">ROUNDDOWN(C476*Лист1!$B$6+RAND(),)</f>
        <v>0</v>
      </c>
      <c r="G476" s="18">
        <f ca="1">ROUNDDOWN(D476*Лист1!$B$6+RAND(),)</f>
        <v>0</v>
      </c>
      <c r="H476" s="18">
        <f ca="1">ROUNDDOWN(E476*Лист1!$B$6+RAND(),)</f>
        <v>2156</v>
      </c>
      <c r="I476" s="13">
        <f ca="1">FLOOR(G476/2*Fert,1)</f>
        <v>0</v>
      </c>
      <c r="J476" s="19">
        <f ca="1">ROUNDDOWN((I476-G476)*Лист1!$B$7+RAND(),)</f>
        <v>0</v>
      </c>
      <c r="K476" s="13">
        <f t="shared" ca="1" si="59"/>
        <v>3234</v>
      </c>
      <c r="L476" s="19">
        <f ca="1">ROUNDDOWN((K476-H476)*Лист1!$B$7+RAND(),)</f>
        <v>755</v>
      </c>
      <c r="M476" s="13">
        <f ca="1">ROUNDDOWN(F476*Лист1!$B$11+RAND(),)</f>
        <v>0</v>
      </c>
      <c r="N476" s="13">
        <f ca="1">ROUNDDOWN(G476*Лист1!$B$10+RAND(),)</f>
        <v>0</v>
      </c>
      <c r="O476" s="13">
        <f ca="1">ROUNDDOWN(H476*Лист1!$B$10+RAND(),)</f>
        <v>1682</v>
      </c>
      <c r="P476" s="24">
        <f ca="1">IFERROR(IF((C_child+assist*F476/J476)&gt;1,1,C_child+assist*F476/J476),0)</f>
        <v>0</v>
      </c>
      <c r="Q476" s="13">
        <f t="shared" ca="1" si="60"/>
        <v>0</v>
      </c>
      <c r="R476" s="13">
        <f ca="1">ROUNDDOWN(L476*Лист1!$B$12+RAND(),)</f>
        <v>378</v>
      </c>
      <c r="S476" s="12">
        <f ca="1">F476*Лист1!$B$8+G476*Лист1!$B$8+J476*Лист1!$B$9+H476*Лист1!$B$8+L476*Лист1!$B$9</f>
        <v>72230</v>
      </c>
      <c r="T476" s="12">
        <f ca="1">M476*Лист1!$B$8+N476*Лист1!$B$8+Q476*Лист1!$B$9+O476*Лист1!$B$8+$R$5*Лист1!$B$9</f>
        <v>51610</v>
      </c>
      <c r="U476" s="12">
        <f t="shared" ca="1" si="61"/>
        <v>3</v>
      </c>
      <c r="V476" s="13">
        <f ca="1">ROUNDDOWN(IF($U476=1,F476,0)+IF($U476=2,M476*R_/$T476,0)+IF($U476=3,F476-(F476-M476)*($S476-R_)/($S476-$T476),0),)</f>
        <v>0</v>
      </c>
      <c r="W476" s="13">
        <f ca="1">ROUNDDOWN(IF($U476=1,G476,0)+IF($U476=2,N476*R_/$T476,0)+IF($U476=3,G476-(G476-N476)*($S476-R_)/($S476-$T476),0),)</f>
        <v>0</v>
      </c>
      <c r="X476" s="13">
        <f ca="1">ROUNDDOWN(IF($U476=1,H476,0)+IF($U476=2,O476*R_/$T476,0)+IF($U476=3,H476-(H476-O476)*($S476-R_)/($S476-$T476),0),)</f>
        <v>2035</v>
      </c>
      <c r="Y476" s="10">
        <f ca="1">ROUNDDOWN(IF($U476=1,J476,0)+IF($U476=2,Q476*R_/$T476,0)+IF($U476=3,IF(J476-(J476-Q476)*($S476-R_)/($S476-$T476)&gt;J476,J476,J476-(J476-Q476)*($S476-R_)/($S476-$T476)),0),)</f>
        <v>0</v>
      </c>
      <c r="Z476" s="10">
        <f ca="1">ROUNDDOWN(IF($U476=1,L476,0)+IF($U476=2,R476*R_/$T476,0)+IF($U476=3,L476-(L476-R476)*($S476-R_)/($S476-$T476),0),)</f>
        <v>659</v>
      </c>
      <c r="AA476" s="13">
        <f t="shared" ca="1" si="62"/>
        <v>0</v>
      </c>
      <c r="AB476" s="45">
        <f t="shared" ca="1" si="63"/>
        <v>2694</v>
      </c>
    </row>
    <row r="477" spans="1:28" x14ac:dyDescent="0.3">
      <c r="A477" s="13">
        <v>472</v>
      </c>
      <c r="B477" s="13">
        <f t="shared" ca="1" si="65"/>
        <v>0</v>
      </c>
      <c r="C477" s="13">
        <f ca="1">FLOOR(V476+Y476*Лист1!$B$2,1)</f>
        <v>0</v>
      </c>
      <c r="D477" s="12">
        <f t="shared" ca="1" si="64"/>
        <v>0</v>
      </c>
      <c r="E477" s="12">
        <f t="shared" ca="1" si="58"/>
        <v>2694</v>
      </c>
      <c r="F477" s="13">
        <f ca="1">ROUNDDOWN(C477*Лист1!$B$6+RAND(),)</f>
        <v>0</v>
      </c>
      <c r="G477" s="18">
        <f ca="1">ROUNDDOWN(D477*Лист1!$B$6+RAND(),)</f>
        <v>0</v>
      </c>
      <c r="H477" s="18">
        <f ca="1">ROUNDDOWN(E477*Лист1!$B$6+RAND(),)</f>
        <v>2155</v>
      </c>
      <c r="I477" s="13">
        <f ca="1">FLOOR(G477/2*Fert,1)</f>
        <v>0</v>
      </c>
      <c r="J477" s="19">
        <f ca="1">ROUNDDOWN((I477-G477)*Лист1!$B$7+RAND(),)</f>
        <v>0</v>
      </c>
      <c r="K477" s="13">
        <f t="shared" ca="1" si="59"/>
        <v>3232</v>
      </c>
      <c r="L477" s="19">
        <f ca="1">ROUNDDOWN((K477-H477)*Лист1!$B$7+RAND(),)</f>
        <v>753</v>
      </c>
      <c r="M477" s="13">
        <f ca="1">ROUNDDOWN(F477*Лист1!$B$11+RAND(),)</f>
        <v>0</v>
      </c>
      <c r="N477" s="13">
        <f ca="1">ROUNDDOWN(G477*Лист1!$B$10+RAND(),)</f>
        <v>0</v>
      </c>
      <c r="O477" s="13">
        <f ca="1">ROUNDDOWN(H477*Лист1!$B$10+RAND(),)</f>
        <v>1681</v>
      </c>
      <c r="P477" s="24">
        <f ca="1">IFERROR(IF((C_child+assist*F477/J477)&gt;1,1,C_child+assist*F477/J477),0)</f>
        <v>0</v>
      </c>
      <c r="Q477" s="13">
        <f t="shared" ca="1" si="60"/>
        <v>0</v>
      </c>
      <c r="R477" s="13">
        <f ca="1">ROUNDDOWN(L477*Лист1!$B$12+RAND(),)</f>
        <v>377</v>
      </c>
      <c r="S477" s="12">
        <f ca="1">F477*Лист1!$B$8+G477*Лист1!$B$8+J477*Лист1!$B$9+H477*Лист1!$B$8+L477*Лист1!$B$9</f>
        <v>72180</v>
      </c>
      <c r="T477" s="12">
        <f ca="1">M477*Лист1!$B$8+N477*Лист1!$B$8+Q477*Лист1!$B$9+O477*Лист1!$B$8+$R$5*Лист1!$B$9</f>
        <v>51580</v>
      </c>
      <c r="U477" s="12">
        <f t="shared" ca="1" si="61"/>
        <v>3</v>
      </c>
      <c r="V477" s="13">
        <f ca="1">ROUNDDOWN(IF($U477=1,F477,0)+IF($U477=2,M477*R_/$T477,0)+IF($U477=3,F477-(F477-M477)*($S477-R_)/($S477-$T477),0),)</f>
        <v>0</v>
      </c>
      <c r="W477" s="13">
        <f ca="1">ROUNDDOWN(IF($U477=1,G477,0)+IF($U477=2,N477*R_/$T477,0)+IF($U477=3,G477-(G477-N477)*($S477-R_)/($S477-$T477),0),)</f>
        <v>0</v>
      </c>
      <c r="X477" s="13">
        <f ca="1">ROUNDDOWN(IF($U477=1,H477,0)+IF($U477=2,O477*R_/$T477,0)+IF($U477=3,H477-(H477-O477)*($S477-R_)/($S477-$T477),0),)</f>
        <v>2035</v>
      </c>
      <c r="Y477" s="10">
        <f ca="1">ROUNDDOWN(IF($U477=1,J477,0)+IF($U477=2,Q477*R_/$T477,0)+IF($U477=3,IF(J477-(J477-Q477)*($S477-R_)/($S477-$T477)&gt;J477,J477,J477-(J477-Q477)*($S477-R_)/($S477-$T477)),0),)</f>
        <v>0</v>
      </c>
      <c r="Z477" s="10">
        <f ca="1">ROUNDDOWN(IF($U477=1,L477,0)+IF($U477=2,R477*R_/$T477,0)+IF($U477=3,L477-(L477-R477)*($S477-R_)/($S477-$T477),0),)</f>
        <v>658</v>
      </c>
      <c r="AA477" s="13">
        <f t="shared" ca="1" si="62"/>
        <v>0</v>
      </c>
      <c r="AB477" s="45">
        <f t="shared" ca="1" si="63"/>
        <v>2693</v>
      </c>
    </row>
    <row r="478" spans="1:28" x14ac:dyDescent="0.3">
      <c r="A478" s="13">
        <v>473</v>
      </c>
      <c r="B478" s="13">
        <f t="shared" ca="1" si="65"/>
        <v>0</v>
      </c>
      <c r="C478" s="13">
        <f ca="1">FLOOR(V477+Y477*Лист1!$B$2,1)</f>
        <v>0</v>
      </c>
      <c r="D478" s="12">
        <f t="shared" ca="1" si="64"/>
        <v>0</v>
      </c>
      <c r="E478" s="12">
        <f t="shared" ca="1" si="58"/>
        <v>2693</v>
      </c>
      <c r="F478" s="13">
        <f ca="1">ROUNDDOWN(C478*Лист1!$B$6+RAND(),)</f>
        <v>0</v>
      </c>
      <c r="G478" s="18">
        <f ca="1">ROUNDDOWN(D478*Лист1!$B$6+RAND(),)</f>
        <v>0</v>
      </c>
      <c r="H478" s="18">
        <f ca="1">ROUNDDOWN(E478*Лист1!$B$6+RAND(),)</f>
        <v>2155</v>
      </c>
      <c r="I478" s="13">
        <f ca="1">FLOOR(G478/2*Fert,1)</f>
        <v>0</v>
      </c>
      <c r="J478" s="19">
        <f ca="1">ROUNDDOWN((I478-G478)*Лист1!$B$7+RAND(),)</f>
        <v>0</v>
      </c>
      <c r="K478" s="13">
        <f t="shared" ca="1" si="59"/>
        <v>3232</v>
      </c>
      <c r="L478" s="19">
        <f ca="1">ROUNDDOWN((K478-H478)*Лист1!$B$7+RAND(),)</f>
        <v>754</v>
      </c>
      <c r="M478" s="13">
        <f ca="1">ROUNDDOWN(F478*Лист1!$B$11+RAND(),)</f>
        <v>0</v>
      </c>
      <c r="N478" s="13">
        <f ca="1">ROUNDDOWN(G478*Лист1!$B$10+RAND(),)</f>
        <v>0</v>
      </c>
      <c r="O478" s="13">
        <f ca="1">ROUNDDOWN(H478*Лист1!$B$10+RAND(),)</f>
        <v>1681</v>
      </c>
      <c r="P478" s="24">
        <f ca="1">IFERROR(IF((C_child+assist*F478/J478)&gt;1,1,C_child+assist*F478/J478),0)</f>
        <v>0</v>
      </c>
      <c r="Q478" s="13">
        <f t="shared" ca="1" si="60"/>
        <v>0</v>
      </c>
      <c r="R478" s="13">
        <f ca="1">ROUNDDOWN(L478*Лист1!$B$12+RAND(),)</f>
        <v>377</v>
      </c>
      <c r="S478" s="12">
        <f ca="1">F478*Лист1!$B$8+G478*Лист1!$B$8+J478*Лист1!$B$9+H478*Лист1!$B$8+L478*Лист1!$B$9</f>
        <v>72190</v>
      </c>
      <c r="T478" s="12">
        <f ca="1">M478*Лист1!$B$8+N478*Лист1!$B$8+Q478*Лист1!$B$9+O478*Лист1!$B$8+$R$5*Лист1!$B$9</f>
        <v>51580</v>
      </c>
      <c r="U478" s="12">
        <f t="shared" ca="1" si="61"/>
        <v>3</v>
      </c>
      <c r="V478" s="13">
        <f ca="1">ROUNDDOWN(IF($U478=1,F478,0)+IF($U478=2,M478*R_/$T478,0)+IF($U478=3,F478-(F478-M478)*($S478-R_)/($S478-$T478),0),)</f>
        <v>0</v>
      </c>
      <c r="W478" s="13">
        <f ca="1">ROUNDDOWN(IF($U478=1,G478,0)+IF($U478=2,N478*R_/$T478,0)+IF($U478=3,G478-(G478-N478)*($S478-R_)/($S478-$T478),0),)</f>
        <v>0</v>
      </c>
      <c r="X478" s="13">
        <f ca="1">ROUNDDOWN(IF($U478=1,H478,0)+IF($U478=2,O478*R_/$T478,0)+IF($U478=3,H478-(H478-O478)*($S478-R_)/($S478-$T478),0),)</f>
        <v>2035</v>
      </c>
      <c r="Y478" s="10">
        <f ca="1">ROUNDDOWN(IF($U478=1,J478,0)+IF($U478=2,Q478*R_/$T478,0)+IF($U478=3,IF(J478-(J478-Q478)*($S478-R_)/($S478-$T478)&gt;J478,J478,J478-(J478-Q478)*($S478-R_)/($S478-$T478)),0),)</f>
        <v>0</v>
      </c>
      <c r="Z478" s="10">
        <f ca="1">ROUNDDOWN(IF($U478=1,L478,0)+IF($U478=2,R478*R_/$T478,0)+IF($U478=3,L478-(L478-R478)*($S478-R_)/($S478-$T478),0),)</f>
        <v>659</v>
      </c>
      <c r="AA478" s="13">
        <f t="shared" ca="1" si="62"/>
        <v>0</v>
      </c>
      <c r="AB478" s="45">
        <f t="shared" ca="1" si="63"/>
        <v>2694</v>
      </c>
    </row>
    <row r="479" spans="1:28" x14ac:dyDescent="0.3">
      <c r="A479" s="13">
        <v>474</v>
      </c>
      <c r="B479" s="13">
        <f t="shared" ca="1" si="65"/>
        <v>0</v>
      </c>
      <c r="C479" s="13">
        <f ca="1">FLOOR(V478+Y478*Лист1!$B$2,1)</f>
        <v>0</v>
      </c>
      <c r="D479" s="12">
        <f t="shared" ca="1" si="64"/>
        <v>0</v>
      </c>
      <c r="E479" s="12">
        <f t="shared" ca="1" si="58"/>
        <v>2694</v>
      </c>
      <c r="F479" s="13">
        <f ca="1">ROUNDDOWN(C479*Лист1!$B$6+RAND(),)</f>
        <v>0</v>
      </c>
      <c r="G479" s="18">
        <f ca="1">ROUNDDOWN(D479*Лист1!$B$6+RAND(),)</f>
        <v>0</v>
      </c>
      <c r="H479" s="18">
        <f ca="1">ROUNDDOWN(E479*Лист1!$B$6+RAND(),)</f>
        <v>2156</v>
      </c>
      <c r="I479" s="13">
        <f ca="1">FLOOR(G479/2*Fert,1)</f>
        <v>0</v>
      </c>
      <c r="J479" s="19">
        <f ca="1">ROUNDDOWN((I479-G479)*Лист1!$B$7+RAND(),)</f>
        <v>0</v>
      </c>
      <c r="K479" s="13">
        <f t="shared" ca="1" si="59"/>
        <v>3234</v>
      </c>
      <c r="L479" s="19">
        <f ca="1">ROUNDDOWN((K479-H479)*Лист1!$B$7+RAND(),)</f>
        <v>755</v>
      </c>
      <c r="M479" s="13">
        <f ca="1">ROUNDDOWN(F479*Лист1!$B$11+RAND(),)</f>
        <v>0</v>
      </c>
      <c r="N479" s="13">
        <f ca="1">ROUNDDOWN(G479*Лист1!$B$10+RAND(),)</f>
        <v>0</v>
      </c>
      <c r="O479" s="13">
        <f ca="1">ROUNDDOWN(H479*Лист1!$B$10+RAND(),)</f>
        <v>1682</v>
      </c>
      <c r="P479" s="24">
        <f ca="1">IFERROR(IF((C_child+assist*F479/J479)&gt;1,1,C_child+assist*F479/J479),0)</f>
        <v>0</v>
      </c>
      <c r="Q479" s="13">
        <f t="shared" ca="1" si="60"/>
        <v>0</v>
      </c>
      <c r="R479" s="13">
        <f ca="1">ROUNDDOWN(L479*Лист1!$B$12+RAND(),)</f>
        <v>377</v>
      </c>
      <c r="S479" s="12">
        <f ca="1">F479*Лист1!$B$8+G479*Лист1!$B$8+J479*Лист1!$B$9+H479*Лист1!$B$8+L479*Лист1!$B$9</f>
        <v>72230</v>
      </c>
      <c r="T479" s="12">
        <f ca="1">M479*Лист1!$B$8+N479*Лист1!$B$8+Q479*Лист1!$B$9+O479*Лист1!$B$8+$R$5*Лист1!$B$9</f>
        <v>51610</v>
      </c>
      <c r="U479" s="12">
        <f t="shared" ca="1" si="61"/>
        <v>3</v>
      </c>
      <c r="V479" s="13">
        <f ca="1">ROUNDDOWN(IF($U479=1,F479,0)+IF($U479=2,M479*R_/$T479,0)+IF($U479=3,F479-(F479-M479)*($S479-R_)/($S479-$T479),0),)</f>
        <v>0</v>
      </c>
      <c r="W479" s="13">
        <f ca="1">ROUNDDOWN(IF($U479=1,G479,0)+IF($U479=2,N479*R_/$T479,0)+IF($U479=3,G479-(G479-N479)*($S479-R_)/($S479-$T479),0),)</f>
        <v>0</v>
      </c>
      <c r="X479" s="13">
        <f ca="1">ROUNDDOWN(IF($U479=1,H479,0)+IF($U479=2,O479*R_/$T479,0)+IF($U479=3,H479-(H479-O479)*($S479-R_)/($S479-$T479),0),)</f>
        <v>2035</v>
      </c>
      <c r="Y479" s="10">
        <f ca="1">ROUNDDOWN(IF($U479=1,J479,0)+IF($U479=2,Q479*R_/$T479,0)+IF($U479=3,IF(J479-(J479-Q479)*($S479-R_)/($S479-$T479)&gt;J479,J479,J479-(J479-Q479)*($S479-R_)/($S479-$T479)),0),)</f>
        <v>0</v>
      </c>
      <c r="Z479" s="10">
        <f ca="1">ROUNDDOWN(IF($U479=1,L479,0)+IF($U479=2,R479*R_/$T479,0)+IF($U479=3,L479-(L479-R479)*($S479-R_)/($S479-$T479),0),)</f>
        <v>659</v>
      </c>
      <c r="AA479" s="13">
        <f t="shared" ca="1" si="62"/>
        <v>0</v>
      </c>
      <c r="AB479" s="45">
        <f t="shared" ca="1" si="63"/>
        <v>2694</v>
      </c>
    </row>
    <row r="480" spans="1:28" x14ac:dyDescent="0.3">
      <c r="A480" s="13">
        <v>475</v>
      </c>
      <c r="B480" s="13">
        <f t="shared" ca="1" si="65"/>
        <v>0</v>
      </c>
      <c r="C480" s="13">
        <f ca="1">FLOOR(V479+Y479*Лист1!$B$2,1)</f>
        <v>0</v>
      </c>
      <c r="D480" s="12">
        <f t="shared" ca="1" si="64"/>
        <v>0</v>
      </c>
      <c r="E480" s="12">
        <f t="shared" ca="1" si="58"/>
        <v>2694</v>
      </c>
      <c r="F480" s="13">
        <f ca="1">ROUNDDOWN(C480*Лист1!$B$6+RAND(),)</f>
        <v>0</v>
      </c>
      <c r="G480" s="18">
        <f ca="1">ROUNDDOWN(D480*Лист1!$B$6+RAND(),)</f>
        <v>0</v>
      </c>
      <c r="H480" s="18">
        <f ca="1">ROUNDDOWN(E480*Лист1!$B$6+RAND(),)</f>
        <v>2155</v>
      </c>
      <c r="I480" s="13">
        <f ca="1">FLOOR(G480/2*Fert,1)</f>
        <v>0</v>
      </c>
      <c r="J480" s="19">
        <f ca="1">ROUNDDOWN((I480-G480)*Лист1!$B$7+RAND(),)</f>
        <v>0</v>
      </c>
      <c r="K480" s="13">
        <f t="shared" ca="1" si="59"/>
        <v>3232</v>
      </c>
      <c r="L480" s="19">
        <f ca="1">ROUNDDOWN((K480-H480)*Лист1!$B$7+RAND(),)</f>
        <v>754</v>
      </c>
      <c r="M480" s="13">
        <f ca="1">ROUNDDOWN(F480*Лист1!$B$11+RAND(),)</f>
        <v>0</v>
      </c>
      <c r="N480" s="13">
        <f ca="1">ROUNDDOWN(G480*Лист1!$B$10+RAND(),)</f>
        <v>0</v>
      </c>
      <c r="O480" s="13">
        <f ca="1">ROUNDDOWN(H480*Лист1!$B$10+RAND(),)</f>
        <v>1681</v>
      </c>
      <c r="P480" s="24">
        <f ca="1">IFERROR(IF((C_child+assist*F480/J480)&gt;1,1,C_child+assist*F480/J480),0)</f>
        <v>0</v>
      </c>
      <c r="Q480" s="13">
        <f t="shared" ca="1" si="60"/>
        <v>0</v>
      </c>
      <c r="R480" s="13">
        <f ca="1">ROUNDDOWN(L480*Лист1!$B$12+RAND(),)</f>
        <v>377</v>
      </c>
      <c r="S480" s="12">
        <f ca="1">F480*Лист1!$B$8+G480*Лист1!$B$8+J480*Лист1!$B$9+H480*Лист1!$B$8+L480*Лист1!$B$9</f>
        <v>72190</v>
      </c>
      <c r="T480" s="12">
        <f ca="1">M480*Лист1!$B$8+N480*Лист1!$B$8+Q480*Лист1!$B$9+O480*Лист1!$B$8+$R$5*Лист1!$B$9</f>
        <v>51580</v>
      </c>
      <c r="U480" s="12">
        <f t="shared" ca="1" si="61"/>
        <v>3</v>
      </c>
      <c r="V480" s="13">
        <f ca="1">ROUNDDOWN(IF($U480=1,F480,0)+IF($U480=2,M480*R_/$T480,0)+IF($U480=3,F480-(F480-M480)*($S480-R_)/($S480-$T480),0),)</f>
        <v>0</v>
      </c>
      <c r="W480" s="13">
        <f ca="1">ROUNDDOWN(IF($U480=1,G480,0)+IF($U480=2,N480*R_/$T480,0)+IF($U480=3,G480-(G480-N480)*($S480-R_)/($S480-$T480),0),)</f>
        <v>0</v>
      </c>
      <c r="X480" s="13">
        <f ca="1">ROUNDDOWN(IF($U480=1,H480,0)+IF($U480=2,O480*R_/$T480,0)+IF($U480=3,H480-(H480-O480)*($S480-R_)/($S480-$T480),0),)</f>
        <v>2035</v>
      </c>
      <c r="Y480" s="10">
        <f ca="1">ROUNDDOWN(IF($U480=1,J480,0)+IF($U480=2,Q480*R_/$T480,0)+IF($U480=3,IF(J480-(J480-Q480)*($S480-R_)/($S480-$T480)&gt;J480,J480,J480-(J480-Q480)*($S480-R_)/($S480-$T480)),0),)</f>
        <v>0</v>
      </c>
      <c r="Z480" s="10">
        <f ca="1">ROUNDDOWN(IF($U480=1,L480,0)+IF($U480=2,R480*R_/$T480,0)+IF($U480=3,L480-(L480-R480)*($S480-R_)/($S480-$T480),0),)</f>
        <v>659</v>
      </c>
      <c r="AA480" s="13">
        <f t="shared" ca="1" si="62"/>
        <v>0</v>
      </c>
      <c r="AB480" s="45">
        <f t="shared" ca="1" si="63"/>
        <v>2694</v>
      </c>
    </row>
    <row r="481" spans="1:28" x14ac:dyDescent="0.3">
      <c r="A481" s="13">
        <v>476</v>
      </c>
      <c r="B481" s="13">
        <f t="shared" ca="1" si="65"/>
        <v>0</v>
      </c>
      <c r="C481" s="13">
        <f ca="1">FLOOR(V480+Y480*Лист1!$B$2,1)</f>
        <v>0</v>
      </c>
      <c r="D481" s="12">
        <f t="shared" ca="1" si="64"/>
        <v>0</v>
      </c>
      <c r="E481" s="12">
        <f t="shared" ca="1" si="58"/>
        <v>2694</v>
      </c>
      <c r="F481" s="13">
        <f ca="1">ROUNDDOWN(C481*Лист1!$B$6+RAND(),)</f>
        <v>0</v>
      </c>
      <c r="G481" s="18">
        <f ca="1">ROUNDDOWN(D481*Лист1!$B$6+RAND(),)</f>
        <v>0</v>
      </c>
      <c r="H481" s="18">
        <f ca="1">ROUNDDOWN(E481*Лист1!$B$6+RAND(),)</f>
        <v>2155</v>
      </c>
      <c r="I481" s="13">
        <f ca="1">FLOOR(G481/2*Fert,1)</f>
        <v>0</v>
      </c>
      <c r="J481" s="19">
        <f ca="1">ROUNDDOWN((I481-G481)*Лист1!$B$7+RAND(),)</f>
        <v>0</v>
      </c>
      <c r="K481" s="13">
        <f t="shared" ca="1" si="59"/>
        <v>3232</v>
      </c>
      <c r="L481" s="19">
        <f ca="1">ROUNDDOWN((K481-H481)*Лист1!$B$7+RAND(),)</f>
        <v>754</v>
      </c>
      <c r="M481" s="13">
        <f ca="1">ROUNDDOWN(F481*Лист1!$B$11+RAND(),)</f>
        <v>0</v>
      </c>
      <c r="N481" s="13">
        <f ca="1">ROUNDDOWN(G481*Лист1!$B$10+RAND(),)</f>
        <v>0</v>
      </c>
      <c r="O481" s="13">
        <f ca="1">ROUNDDOWN(H481*Лист1!$B$10+RAND(),)</f>
        <v>1681</v>
      </c>
      <c r="P481" s="24">
        <f ca="1">IFERROR(IF((C_child+assist*F481/J481)&gt;1,1,C_child+assist*F481/J481),0)</f>
        <v>0</v>
      </c>
      <c r="Q481" s="13">
        <f t="shared" ca="1" si="60"/>
        <v>0</v>
      </c>
      <c r="R481" s="13">
        <f ca="1">ROUNDDOWN(L481*Лист1!$B$12+RAND(),)</f>
        <v>377</v>
      </c>
      <c r="S481" s="12">
        <f ca="1">F481*Лист1!$B$8+G481*Лист1!$B$8+J481*Лист1!$B$9+H481*Лист1!$B$8+L481*Лист1!$B$9</f>
        <v>72190</v>
      </c>
      <c r="T481" s="12">
        <f ca="1">M481*Лист1!$B$8+N481*Лист1!$B$8+Q481*Лист1!$B$9+O481*Лист1!$B$8+$R$5*Лист1!$B$9</f>
        <v>51580</v>
      </c>
      <c r="U481" s="12">
        <f t="shared" ca="1" si="61"/>
        <v>3</v>
      </c>
      <c r="V481" s="13">
        <f ca="1">ROUNDDOWN(IF($U481=1,F481,0)+IF($U481=2,M481*R_/$T481,0)+IF($U481=3,F481-(F481-M481)*($S481-R_)/($S481-$T481),0),)</f>
        <v>0</v>
      </c>
      <c r="W481" s="13">
        <f ca="1">ROUNDDOWN(IF($U481=1,G481,0)+IF($U481=2,N481*R_/$T481,0)+IF($U481=3,G481-(G481-N481)*($S481-R_)/($S481-$T481),0),)</f>
        <v>0</v>
      </c>
      <c r="X481" s="13">
        <f ca="1">ROUNDDOWN(IF($U481=1,H481,0)+IF($U481=2,O481*R_/$T481,0)+IF($U481=3,H481-(H481-O481)*($S481-R_)/($S481-$T481),0),)</f>
        <v>2035</v>
      </c>
      <c r="Y481" s="10">
        <f ca="1">ROUNDDOWN(IF($U481=1,J481,0)+IF($U481=2,Q481*R_/$T481,0)+IF($U481=3,IF(J481-(J481-Q481)*($S481-R_)/($S481-$T481)&gt;J481,J481,J481-(J481-Q481)*($S481-R_)/($S481-$T481)),0),)</f>
        <v>0</v>
      </c>
      <c r="Z481" s="10">
        <f ca="1">ROUNDDOWN(IF($U481=1,L481,0)+IF($U481=2,R481*R_/$T481,0)+IF($U481=3,L481-(L481-R481)*($S481-R_)/($S481-$T481),0),)</f>
        <v>659</v>
      </c>
      <c r="AA481" s="13">
        <f t="shared" ca="1" si="62"/>
        <v>0</v>
      </c>
      <c r="AB481" s="45">
        <f t="shared" ca="1" si="63"/>
        <v>2694</v>
      </c>
    </row>
    <row r="482" spans="1:28" x14ac:dyDescent="0.3">
      <c r="A482" s="13">
        <v>477</v>
      </c>
      <c r="B482" s="13">
        <f t="shared" ca="1" si="65"/>
        <v>0</v>
      </c>
      <c r="C482" s="13">
        <f ca="1">FLOOR(V481+Y481*Лист1!$B$2,1)</f>
        <v>0</v>
      </c>
      <c r="D482" s="12">
        <f t="shared" ca="1" si="64"/>
        <v>0</v>
      </c>
      <c r="E482" s="12">
        <f t="shared" ca="1" si="58"/>
        <v>2694</v>
      </c>
      <c r="F482" s="13">
        <f ca="1">ROUNDDOWN(C482*Лист1!$B$6+RAND(),)</f>
        <v>0</v>
      </c>
      <c r="G482" s="18">
        <f ca="1">ROUNDDOWN(D482*Лист1!$B$6+RAND(),)</f>
        <v>0</v>
      </c>
      <c r="H482" s="18">
        <f ca="1">ROUNDDOWN(E482*Лист1!$B$6+RAND(),)</f>
        <v>2155</v>
      </c>
      <c r="I482" s="13">
        <f ca="1">FLOOR(G482/2*Fert,1)</f>
        <v>0</v>
      </c>
      <c r="J482" s="19">
        <f ca="1">ROUNDDOWN((I482-G482)*Лист1!$B$7+RAND(),)</f>
        <v>0</v>
      </c>
      <c r="K482" s="13">
        <f t="shared" ca="1" si="59"/>
        <v>3232</v>
      </c>
      <c r="L482" s="19">
        <f ca="1">ROUNDDOWN((K482-H482)*Лист1!$B$7+RAND(),)</f>
        <v>754</v>
      </c>
      <c r="M482" s="13">
        <f ca="1">ROUNDDOWN(F482*Лист1!$B$11+RAND(),)</f>
        <v>0</v>
      </c>
      <c r="N482" s="13">
        <f ca="1">ROUNDDOWN(G482*Лист1!$B$10+RAND(),)</f>
        <v>0</v>
      </c>
      <c r="O482" s="13">
        <f ca="1">ROUNDDOWN(H482*Лист1!$B$10+RAND(),)</f>
        <v>1681</v>
      </c>
      <c r="P482" s="24">
        <f ca="1">IFERROR(IF((C_child+assist*F482/J482)&gt;1,1,C_child+assist*F482/J482),0)</f>
        <v>0</v>
      </c>
      <c r="Q482" s="13">
        <f t="shared" ca="1" si="60"/>
        <v>0</v>
      </c>
      <c r="R482" s="13">
        <f ca="1">ROUNDDOWN(L482*Лист1!$B$12+RAND(),)</f>
        <v>377</v>
      </c>
      <c r="S482" s="12">
        <f ca="1">F482*Лист1!$B$8+G482*Лист1!$B$8+J482*Лист1!$B$9+H482*Лист1!$B$8+L482*Лист1!$B$9</f>
        <v>72190</v>
      </c>
      <c r="T482" s="12">
        <f ca="1">M482*Лист1!$B$8+N482*Лист1!$B$8+Q482*Лист1!$B$9+O482*Лист1!$B$8+$R$5*Лист1!$B$9</f>
        <v>51580</v>
      </c>
      <c r="U482" s="12">
        <f t="shared" ca="1" si="61"/>
        <v>3</v>
      </c>
      <c r="V482" s="13">
        <f ca="1">ROUNDDOWN(IF($U482=1,F482,0)+IF($U482=2,M482*R_/$T482,0)+IF($U482=3,F482-(F482-M482)*($S482-R_)/($S482-$T482),0),)</f>
        <v>0</v>
      </c>
      <c r="W482" s="13">
        <f ca="1">ROUNDDOWN(IF($U482=1,G482,0)+IF($U482=2,N482*R_/$T482,0)+IF($U482=3,G482-(G482-N482)*($S482-R_)/($S482-$T482),0),)</f>
        <v>0</v>
      </c>
      <c r="X482" s="13">
        <f ca="1">ROUNDDOWN(IF($U482=1,H482,0)+IF($U482=2,O482*R_/$T482,0)+IF($U482=3,H482-(H482-O482)*($S482-R_)/($S482-$T482),0),)</f>
        <v>2035</v>
      </c>
      <c r="Y482" s="10">
        <f ca="1">ROUNDDOWN(IF($U482=1,J482,0)+IF($U482=2,Q482*R_/$T482,0)+IF($U482=3,IF(J482-(J482-Q482)*($S482-R_)/($S482-$T482)&gt;J482,J482,J482-(J482-Q482)*($S482-R_)/($S482-$T482)),0),)</f>
        <v>0</v>
      </c>
      <c r="Z482" s="10">
        <f ca="1">ROUNDDOWN(IF($U482=1,L482,0)+IF($U482=2,R482*R_/$T482,0)+IF($U482=3,L482-(L482-R482)*($S482-R_)/($S482-$T482),0),)</f>
        <v>659</v>
      </c>
      <c r="AA482" s="13">
        <f t="shared" ca="1" si="62"/>
        <v>0</v>
      </c>
      <c r="AB482" s="45">
        <f t="shared" ca="1" si="63"/>
        <v>2694</v>
      </c>
    </row>
    <row r="483" spans="1:28" x14ac:dyDescent="0.3">
      <c r="A483" s="13">
        <v>478</v>
      </c>
      <c r="B483" s="13">
        <f t="shared" ca="1" si="65"/>
        <v>0</v>
      </c>
      <c r="C483" s="13">
        <f ca="1">FLOOR(V482+Y482*Лист1!$B$2,1)</f>
        <v>0</v>
      </c>
      <c r="D483" s="12">
        <f t="shared" ca="1" si="64"/>
        <v>0</v>
      </c>
      <c r="E483" s="12">
        <f t="shared" ca="1" si="58"/>
        <v>2694</v>
      </c>
      <c r="F483" s="13">
        <f ca="1">ROUNDDOWN(C483*Лист1!$B$6+RAND(),)</f>
        <v>0</v>
      </c>
      <c r="G483" s="18">
        <f ca="1">ROUNDDOWN(D483*Лист1!$B$6+RAND(),)</f>
        <v>0</v>
      </c>
      <c r="H483" s="18">
        <f ca="1">ROUNDDOWN(E483*Лист1!$B$6+RAND(),)</f>
        <v>2155</v>
      </c>
      <c r="I483" s="13">
        <f ca="1">FLOOR(G483/2*Fert,1)</f>
        <v>0</v>
      </c>
      <c r="J483" s="19">
        <f ca="1">ROUNDDOWN((I483-G483)*Лист1!$B$7+RAND(),)</f>
        <v>0</v>
      </c>
      <c r="K483" s="13">
        <f t="shared" ca="1" si="59"/>
        <v>3232</v>
      </c>
      <c r="L483" s="19">
        <f ca="1">ROUNDDOWN((K483-H483)*Лист1!$B$7+RAND(),)</f>
        <v>754</v>
      </c>
      <c r="M483" s="13">
        <f ca="1">ROUNDDOWN(F483*Лист1!$B$11+RAND(),)</f>
        <v>0</v>
      </c>
      <c r="N483" s="13">
        <f ca="1">ROUNDDOWN(G483*Лист1!$B$10+RAND(),)</f>
        <v>0</v>
      </c>
      <c r="O483" s="13">
        <f ca="1">ROUNDDOWN(H483*Лист1!$B$10+RAND(),)</f>
        <v>1681</v>
      </c>
      <c r="P483" s="24">
        <f ca="1">IFERROR(IF((C_child+assist*F483/J483)&gt;1,1,C_child+assist*F483/J483),0)</f>
        <v>0</v>
      </c>
      <c r="Q483" s="13">
        <f t="shared" ca="1" si="60"/>
        <v>0</v>
      </c>
      <c r="R483" s="13">
        <f ca="1">ROUNDDOWN(L483*Лист1!$B$12+RAND(),)</f>
        <v>377</v>
      </c>
      <c r="S483" s="12">
        <f ca="1">F483*Лист1!$B$8+G483*Лист1!$B$8+J483*Лист1!$B$9+H483*Лист1!$B$8+L483*Лист1!$B$9</f>
        <v>72190</v>
      </c>
      <c r="T483" s="12">
        <f ca="1">M483*Лист1!$B$8+N483*Лист1!$B$8+Q483*Лист1!$B$9+O483*Лист1!$B$8+$R$5*Лист1!$B$9</f>
        <v>51580</v>
      </c>
      <c r="U483" s="12">
        <f t="shared" ca="1" si="61"/>
        <v>3</v>
      </c>
      <c r="V483" s="13">
        <f ca="1">ROUNDDOWN(IF($U483=1,F483,0)+IF($U483=2,M483*R_/$T483,0)+IF($U483=3,F483-(F483-M483)*($S483-R_)/($S483-$T483),0),)</f>
        <v>0</v>
      </c>
      <c r="W483" s="13">
        <f ca="1">ROUNDDOWN(IF($U483=1,G483,0)+IF($U483=2,N483*R_/$T483,0)+IF($U483=3,G483-(G483-N483)*($S483-R_)/($S483-$T483),0),)</f>
        <v>0</v>
      </c>
      <c r="X483" s="13">
        <f ca="1">ROUNDDOWN(IF($U483=1,H483,0)+IF($U483=2,O483*R_/$T483,0)+IF($U483=3,H483-(H483-O483)*($S483-R_)/($S483-$T483),0),)</f>
        <v>2035</v>
      </c>
      <c r="Y483" s="10">
        <f ca="1">ROUNDDOWN(IF($U483=1,J483,0)+IF($U483=2,Q483*R_/$T483,0)+IF($U483=3,IF(J483-(J483-Q483)*($S483-R_)/($S483-$T483)&gt;J483,J483,J483-(J483-Q483)*($S483-R_)/($S483-$T483)),0),)</f>
        <v>0</v>
      </c>
      <c r="Z483" s="10">
        <f ca="1">ROUNDDOWN(IF($U483=1,L483,0)+IF($U483=2,R483*R_/$T483,0)+IF($U483=3,L483-(L483-R483)*($S483-R_)/($S483-$T483),0),)</f>
        <v>659</v>
      </c>
      <c r="AA483" s="13">
        <f t="shared" ca="1" si="62"/>
        <v>0</v>
      </c>
      <c r="AB483" s="45">
        <f t="shared" ca="1" si="63"/>
        <v>2694</v>
      </c>
    </row>
    <row r="484" spans="1:28" x14ac:dyDescent="0.3">
      <c r="A484" s="13">
        <v>479</v>
      </c>
      <c r="B484" s="13">
        <f t="shared" ca="1" si="65"/>
        <v>0</v>
      </c>
      <c r="C484" s="13">
        <f ca="1">FLOOR(V483+Y483*Лист1!$B$2,1)</f>
        <v>0</v>
      </c>
      <c r="D484" s="12">
        <f t="shared" ca="1" si="64"/>
        <v>0</v>
      </c>
      <c r="E484" s="12">
        <f t="shared" ca="1" si="58"/>
        <v>2694</v>
      </c>
      <c r="F484" s="13">
        <f ca="1">ROUNDDOWN(C484*Лист1!$B$6+RAND(),)</f>
        <v>0</v>
      </c>
      <c r="G484" s="18">
        <f ca="1">ROUNDDOWN(D484*Лист1!$B$6+RAND(),)</f>
        <v>0</v>
      </c>
      <c r="H484" s="18">
        <f ca="1">ROUNDDOWN(E484*Лист1!$B$6+RAND(),)</f>
        <v>2155</v>
      </c>
      <c r="I484" s="13">
        <f ca="1">FLOOR(G484/2*Fert,1)</f>
        <v>0</v>
      </c>
      <c r="J484" s="19">
        <f ca="1">ROUNDDOWN((I484-G484)*Лист1!$B$7+RAND(),)</f>
        <v>0</v>
      </c>
      <c r="K484" s="13">
        <f t="shared" ca="1" si="59"/>
        <v>3232</v>
      </c>
      <c r="L484" s="19">
        <f ca="1">ROUNDDOWN((K484-H484)*Лист1!$B$7+RAND(),)</f>
        <v>754</v>
      </c>
      <c r="M484" s="13">
        <f ca="1">ROUNDDOWN(F484*Лист1!$B$11+RAND(),)</f>
        <v>0</v>
      </c>
      <c r="N484" s="13">
        <f ca="1">ROUNDDOWN(G484*Лист1!$B$10+RAND(),)</f>
        <v>0</v>
      </c>
      <c r="O484" s="13">
        <f ca="1">ROUNDDOWN(H484*Лист1!$B$10+RAND(),)</f>
        <v>1680</v>
      </c>
      <c r="P484" s="24">
        <f ca="1">IFERROR(IF((C_child+assist*F484/J484)&gt;1,1,C_child+assist*F484/J484),0)</f>
        <v>0</v>
      </c>
      <c r="Q484" s="13">
        <f t="shared" ca="1" si="60"/>
        <v>0</v>
      </c>
      <c r="R484" s="13">
        <f ca="1">ROUNDDOWN(L484*Лист1!$B$12+RAND(),)</f>
        <v>377</v>
      </c>
      <c r="S484" s="12">
        <f ca="1">F484*Лист1!$B$8+G484*Лист1!$B$8+J484*Лист1!$B$9+H484*Лист1!$B$8+L484*Лист1!$B$9</f>
        <v>72190</v>
      </c>
      <c r="T484" s="12">
        <f ca="1">M484*Лист1!$B$8+N484*Лист1!$B$8+Q484*Лист1!$B$9+O484*Лист1!$B$8+$R$5*Лист1!$B$9</f>
        <v>51550</v>
      </c>
      <c r="U484" s="12">
        <f t="shared" ca="1" si="61"/>
        <v>3</v>
      </c>
      <c r="V484" s="13">
        <f ca="1">ROUNDDOWN(IF($U484=1,F484,0)+IF($U484=2,M484*R_/$T484,0)+IF($U484=3,F484-(F484-M484)*($S484-R_)/($S484-$T484),0),)</f>
        <v>0</v>
      </c>
      <c r="W484" s="13">
        <f ca="1">ROUNDDOWN(IF($U484=1,G484,0)+IF($U484=2,N484*R_/$T484,0)+IF($U484=3,G484-(G484-N484)*($S484-R_)/($S484-$T484),0),)</f>
        <v>0</v>
      </c>
      <c r="X484" s="13">
        <f ca="1">ROUNDDOWN(IF($U484=1,H484,0)+IF($U484=2,O484*R_/$T484,0)+IF($U484=3,H484-(H484-O484)*($S484-R_)/($S484-$T484),0),)</f>
        <v>2035</v>
      </c>
      <c r="Y484" s="10">
        <f ca="1">ROUNDDOWN(IF($U484=1,J484,0)+IF($U484=2,Q484*R_/$T484,0)+IF($U484=3,IF(J484-(J484-Q484)*($S484-R_)/($S484-$T484)&gt;J484,J484,J484-(J484-Q484)*($S484-R_)/($S484-$T484)),0),)</f>
        <v>0</v>
      </c>
      <c r="Z484" s="10">
        <f ca="1">ROUNDDOWN(IF($U484=1,L484,0)+IF($U484=2,R484*R_/$T484,0)+IF($U484=3,L484-(L484-R484)*($S484-R_)/($S484-$T484),0),)</f>
        <v>659</v>
      </c>
      <c r="AA484" s="13">
        <f t="shared" ca="1" si="62"/>
        <v>0</v>
      </c>
      <c r="AB484" s="45">
        <f t="shared" ca="1" si="63"/>
        <v>2694</v>
      </c>
    </row>
    <row r="485" spans="1:28" x14ac:dyDescent="0.3">
      <c r="A485" s="13">
        <v>480</v>
      </c>
      <c r="B485" s="13">
        <f t="shared" ca="1" si="65"/>
        <v>0</v>
      </c>
      <c r="C485" s="13">
        <f ca="1">FLOOR(V484+Y484*Лист1!$B$2,1)</f>
        <v>0</v>
      </c>
      <c r="D485" s="12">
        <f t="shared" ca="1" si="64"/>
        <v>0</v>
      </c>
      <c r="E485" s="12">
        <f t="shared" ca="1" si="58"/>
        <v>2694</v>
      </c>
      <c r="F485" s="13">
        <f ca="1">ROUNDDOWN(C485*Лист1!$B$6+RAND(),)</f>
        <v>0</v>
      </c>
      <c r="G485" s="18">
        <f ca="1">ROUNDDOWN(D485*Лист1!$B$6+RAND(),)</f>
        <v>0</v>
      </c>
      <c r="H485" s="18">
        <f ca="1">ROUNDDOWN(E485*Лист1!$B$6+RAND(),)</f>
        <v>2156</v>
      </c>
      <c r="I485" s="13">
        <f ca="1">FLOOR(G485/2*Fert,1)</f>
        <v>0</v>
      </c>
      <c r="J485" s="19">
        <f ca="1">ROUNDDOWN((I485-G485)*Лист1!$B$7+RAND(),)</f>
        <v>0</v>
      </c>
      <c r="K485" s="13">
        <f t="shared" ca="1" si="59"/>
        <v>3234</v>
      </c>
      <c r="L485" s="19">
        <f ca="1">ROUNDDOWN((K485-H485)*Лист1!$B$7+RAND(),)</f>
        <v>754</v>
      </c>
      <c r="M485" s="13">
        <f ca="1">ROUNDDOWN(F485*Лист1!$B$11+RAND(),)</f>
        <v>0</v>
      </c>
      <c r="N485" s="13">
        <f ca="1">ROUNDDOWN(G485*Лист1!$B$10+RAND(),)</f>
        <v>0</v>
      </c>
      <c r="O485" s="13">
        <f ca="1">ROUNDDOWN(H485*Лист1!$B$10+RAND(),)</f>
        <v>1681</v>
      </c>
      <c r="P485" s="24">
        <f ca="1">IFERROR(IF((C_child+assist*F485/J485)&gt;1,1,C_child+assist*F485/J485),0)</f>
        <v>0</v>
      </c>
      <c r="Q485" s="13">
        <f t="shared" ca="1" si="60"/>
        <v>0</v>
      </c>
      <c r="R485" s="13">
        <f ca="1">ROUNDDOWN(L485*Лист1!$B$12+RAND(),)</f>
        <v>377</v>
      </c>
      <c r="S485" s="12">
        <f ca="1">F485*Лист1!$B$8+G485*Лист1!$B$8+J485*Лист1!$B$9+H485*Лист1!$B$8+L485*Лист1!$B$9</f>
        <v>72220</v>
      </c>
      <c r="T485" s="12">
        <f ca="1">M485*Лист1!$B$8+N485*Лист1!$B$8+Q485*Лист1!$B$9+O485*Лист1!$B$8+$R$5*Лист1!$B$9</f>
        <v>51580</v>
      </c>
      <c r="U485" s="12">
        <f t="shared" ca="1" si="61"/>
        <v>3</v>
      </c>
      <c r="V485" s="13">
        <f ca="1">ROUNDDOWN(IF($U485=1,F485,0)+IF($U485=2,M485*R_/$T485,0)+IF($U485=3,F485-(F485-M485)*($S485-R_)/($S485-$T485),0),)</f>
        <v>0</v>
      </c>
      <c r="W485" s="13">
        <f ca="1">ROUNDDOWN(IF($U485=1,G485,0)+IF($U485=2,N485*R_/$T485,0)+IF($U485=3,G485-(G485-N485)*($S485-R_)/($S485-$T485),0),)</f>
        <v>0</v>
      </c>
      <c r="X485" s="13">
        <f ca="1">ROUNDDOWN(IF($U485=1,H485,0)+IF($U485=2,O485*R_/$T485,0)+IF($U485=3,H485-(H485-O485)*($S485-R_)/($S485-$T485),0),)</f>
        <v>2035</v>
      </c>
      <c r="Y485" s="10">
        <f ca="1">ROUNDDOWN(IF($U485=1,J485,0)+IF($U485=2,Q485*R_/$T485,0)+IF($U485=3,IF(J485-(J485-Q485)*($S485-R_)/($S485-$T485)&gt;J485,J485,J485-(J485-Q485)*($S485-R_)/($S485-$T485)),0),)</f>
        <v>0</v>
      </c>
      <c r="Z485" s="10">
        <f ca="1">ROUNDDOWN(IF($U485=1,L485,0)+IF($U485=2,R485*R_/$T485,0)+IF($U485=3,L485-(L485-R485)*($S485-R_)/($S485-$T485),0),)</f>
        <v>658</v>
      </c>
      <c r="AA485" s="13">
        <f t="shared" ca="1" si="62"/>
        <v>0</v>
      </c>
      <c r="AB485" s="45">
        <f t="shared" ca="1" si="63"/>
        <v>2693</v>
      </c>
    </row>
    <row r="486" spans="1:28" x14ac:dyDescent="0.3">
      <c r="A486" s="13">
        <v>481</v>
      </c>
      <c r="B486" s="13">
        <f t="shared" ca="1" si="65"/>
        <v>0</v>
      </c>
      <c r="C486" s="13">
        <f ca="1">FLOOR(V485+Y485*Лист1!$B$2,1)</f>
        <v>0</v>
      </c>
      <c r="D486" s="12">
        <f t="shared" ca="1" si="64"/>
        <v>0</v>
      </c>
      <c r="E486" s="12">
        <f t="shared" ca="1" si="58"/>
        <v>2693</v>
      </c>
      <c r="F486" s="13">
        <f ca="1">ROUNDDOWN(C486*Лист1!$B$6+RAND(),)</f>
        <v>0</v>
      </c>
      <c r="G486" s="18">
        <f ca="1">ROUNDDOWN(D486*Лист1!$B$6+RAND(),)</f>
        <v>0</v>
      </c>
      <c r="H486" s="18">
        <f ca="1">ROUNDDOWN(E486*Лист1!$B$6+RAND(),)</f>
        <v>2154</v>
      </c>
      <c r="I486" s="13">
        <f ca="1">FLOOR(G486/2*Fert,1)</f>
        <v>0</v>
      </c>
      <c r="J486" s="19">
        <f ca="1">ROUNDDOWN((I486-G486)*Лист1!$B$7+RAND(),)</f>
        <v>0</v>
      </c>
      <c r="K486" s="13">
        <f t="shared" ca="1" si="59"/>
        <v>3231</v>
      </c>
      <c r="L486" s="19">
        <f ca="1">ROUNDDOWN((K486-H486)*Лист1!$B$7+RAND(),)</f>
        <v>754</v>
      </c>
      <c r="M486" s="13">
        <f ca="1">ROUNDDOWN(F486*Лист1!$B$11+RAND(),)</f>
        <v>0</v>
      </c>
      <c r="N486" s="13">
        <f ca="1">ROUNDDOWN(G486*Лист1!$B$10+RAND(),)</f>
        <v>0</v>
      </c>
      <c r="O486" s="13">
        <f ca="1">ROUNDDOWN(H486*Лист1!$B$10+RAND(),)</f>
        <v>1681</v>
      </c>
      <c r="P486" s="24">
        <f ca="1">IFERROR(IF((C_child+assist*F486/J486)&gt;1,1,C_child+assist*F486/J486),0)</f>
        <v>0</v>
      </c>
      <c r="Q486" s="13">
        <f t="shared" ca="1" si="60"/>
        <v>0</v>
      </c>
      <c r="R486" s="13">
        <f ca="1">ROUNDDOWN(L486*Лист1!$B$12+RAND(),)</f>
        <v>377</v>
      </c>
      <c r="S486" s="12">
        <f ca="1">F486*Лист1!$B$8+G486*Лист1!$B$8+J486*Лист1!$B$9+H486*Лист1!$B$8+L486*Лист1!$B$9</f>
        <v>72160</v>
      </c>
      <c r="T486" s="12">
        <f ca="1">M486*Лист1!$B$8+N486*Лист1!$B$8+Q486*Лист1!$B$9+O486*Лист1!$B$8+$R$5*Лист1!$B$9</f>
        <v>51580</v>
      </c>
      <c r="U486" s="12">
        <f t="shared" ca="1" si="61"/>
        <v>3</v>
      </c>
      <c r="V486" s="13">
        <f ca="1">ROUNDDOWN(IF($U486=1,F486,0)+IF($U486=2,M486*R_/$T486,0)+IF($U486=3,F486-(F486-M486)*($S486-R_)/($S486-$T486),0),)</f>
        <v>0</v>
      </c>
      <c r="W486" s="13">
        <f ca="1">ROUNDDOWN(IF($U486=1,G486,0)+IF($U486=2,N486*R_/$T486,0)+IF($U486=3,G486-(G486-N486)*($S486-R_)/($S486-$T486),0),)</f>
        <v>0</v>
      </c>
      <c r="X486" s="13">
        <f ca="1">ROUNDDOWN(IF($U486=1,H486,0)+IF($U486=2,O486*R_/$T486,0)+IF($U486=3,H486-(H486-O486)*($S486-R_)/($S486-$T486),0),)</f>
        <v>2035</v>
      </c>
      <c r="Y486" s="10">
        <f ca="1">ROUNDDOWN(IF($U486=1,J486,0)+IF($U486=2,Q486*R_/$T486,0)+IF($U486=3,IF(J486-(J486-Q486)*($S486-R_)/($S486-$T486)&gt;J486,J486,J486-(J486-Q486)*($S486-R_)/($S486-$T486)),0),)</f>
        <v>0</v>
      </c>
      <c r="Z486" s="10">
        <f ca="1">ROUNDDOWN(IF($U486=1,L486,0)+IF($U486=2,R486*R_/$T486,0)+IF($U486=3,L486-(L486-R486)*($S486-R_)/($S486-$T486),0),)</f>
        <v>659</v>
      </c>
      <c r="AA486" s="13">
        <f t="shared" ca="1" si="62"/>
        <v>0</v>
      </c>
      <c r="AB486" s="45">
        <f t="shared" ca="1" si="63"/>
        <v>2694</v>
      </c>
    </row>
    <row r="487" spans="1:28" x14ac:dyDescent="0.3">
      <c r="A487" s="13">
        <v>482</v>
      </c>
      <c r="B487" s="13">
        <f t="shared" ca="1" si="65"/>
        <v>0</v>
      </c>
      <c r="C487" s="13">
        <f ca="1">FLOOR(V486+Y486*Лист1!$B$2,1)</f>
        <v>0</v>
      </c>
      <c r="D487" s="12">
        <f t="shared" ca="1" si="64"/>
        <v>0</v>
      </c>
      <c r="E487" s="12">
        <f t="shared" ca="1" si="58"/>
        <v>2694</v>
      </c>
      <c r="F487" s="13">
        <f ca="1">ROUNDDOWN(C487*Лист1!$B$6+RAND(),)</f>
        <v>0</v>
      </c>
      <c r="G487" s="18">
        <f ca="1">ROUNDDOWN(D487*Лист1!$B$6+RAND(),)</f>
        <v>0</v>
      </c>
      <c r="H487" s="18">
        <f ca="1">ROUNDDOWN(E487*Лист1!$B$6+RAND(),)</f>
        <v>2155</v>
      </c>
      <c r="I487" s="13">
        <f ca="1">FLOOR(G487/2*Fert,1)</f>
        <v>0</v>
      </c>
      <c r="J487" s="19">
        <f ca="1">ROUNDDOWN((I487-G487)*Лист1!$B$7+RAND(),)</f>
        <v>0</v>
      </c>
      <c r="K487" s="13">
        <f t="shared" ca="1" si="59"/>
        <v>3232</v>
      </c>
      <c r="L487" s="19">
        <f ca="1">ROUNDDOWN((K487-H487)*Лист1!$B$7+RAND(),)</f>
        <v>754</v>
      </c>
      <c r="M487" s="13">
        <f ca="1">ROUNDDOWN(F487*Лист1!$B$11+RAND(),)</f>
        <v>0</v>
      </c>
      <c r="N487" s="13">
        <f ca="1">ROUNDDOWN(G487*Лист1!$B$10+RAND(),)</f>
        <v>0</v>
      </c>
      <c r="O487" s="13">
        <f ca="1">ROUNDDOWN(H487*Лист1!$B$10+RAND(),)</f>
        <v>1681</v>
      </c>
      <c r="P487" s="24">
        <f ca="1">IFERROR(IF((C_child+assist*F487/J487)&gt;1,1,C_child+assist*F487/J487),0)</f>
        <v>0</v>
      </c>
      <c r="Q487" s="13">
        <f t="shared" ca="1" si="60"/>
        <v>0</v>
      </c>
      <c r="R487" s="13">
        <f ca="1">ROUNDDOWN(L487*Лист1!$B$12+RAND(),)</f>
        <v>377</v>
      </c>
      <c r="S487" s="12">
        <f ca="1">F487*Лист1!$B$8+G487*Лист1!$B$8+J487*Лист1!$B$9+H487*Лист1!$B$8+L487*Лист1!$B$9</f>
        <v>72190</v>
      </c>
      <c r="T487" s="12">
        <f ca="1">M487*Лист1!$B$8+N487*Лист1!$B$8+Q487*Лист1!$B$9+O487*Лист1!$B$8+$R$5*Лист1!$B$9</f>
        <v>51580</v>
      </c>
      <c r="U487" s="12">
        <f t="shared" ca="1" si="61"/>
        <v>3</v>
      </c>
      <c r="V487" s="13">
        <f ca="1">ROUNDDOWN(IF($U487=1,F487,0)+IF($U487=2,M487*R_/$T487,0)+IF($U487=3,F487-(F487-M487)*($S487-R_)/($S487-$T487),0),)</f>
        <v>0</v>
      </c>
      <c r="W487" s="13">
        <f ca="1">ROUNDDOWN(IF($U487=1,G487,0)+IF($U487=2,N487*R_/$T487,0)+IF($U487=3,G487-(G487-N487)*($S487-R_)/($S487-$T487),0),)</f>
        <v>0</v>
      </c>
      <c r="X487" s="13">
        <f ca="1">ROUNDDOWN(IF($U487=1,H487,0)+IF($U487=2,O487*R_/$T487,0)+IF($U487=3,H487-(H487-O487)*($S487-R_)/($S487-$T487),0),)</f>
        <v>2035</v>
      </c>
      <c r="Y487" s="10">
        <f ca="1">ROUNDDOWN(IF($U487=1,J487,0)+IF($U487=2,Q487*R_/$T487,0)+IF($U487=3,IF(J487-(J487-Q487)*($S487-R_)/($S487-$T487)&gt;J487,J487,J487-(J487-Q487)*($S487-R_)/($S487-$T487)),0),)</f>
        <v>0</v>
      </c>
      <c r="Z487" s="10">
        <f ca="1">ROUNDDOWN(IF($U487=1,L487,0)+IF($U487=2,R487*R_/$T487,0)+IF($U487=3,L487-(L487-R487)*($S487-R_)/($S487-$T487),0),)</f>
        <v>659</v>
      </c>
      <c r="AA487" s="13">
        <f t="shared" ca="1" si="62"/>
        <v>0</v>
      </c>
      <c r="AB487" s="45">
        <f t="shared" ca="1" si="63"/>
        <v>2694</v>
      </c>
    </row>
    <row r="488" spans="1:28" x14ac:dyDescent="0.3">
      <c r="A488" s="13">
        <v>483</v>
      </c>
      <c r="B488" s="13">
        <f t="shared" ca="1" si="65"/>
        <v>0</v>
      </c>
      <c r="C488" s="13">
        <f ca="1">FLOOR(V487+Y487*Лист1!$B$2,1)</f>
        <v>0</v>
      </c>
      <c r="D488" s="12">
        <f t="shared" ca="1" si="64"/>
        <v>0</v>
      </c>
      <c r="E488" s="12">
        <f t="shared" ca="1" si="58"/>
        <v>2694</v>
      </c>
      <c r="F488" s="13">
        <f ca="1">ROUNDDOWN(C488*Лист1!$B$6+RAND(),)</f>
        <v>0</v>
      </c>
      <c r="G488" s="18">
        <f ca="1">ROUNDDOWN(D488*Лист1!$B$6+RAND(),)</f>
        <v>0</v>
      </c>
      <c r="H488" s="18">
        <f ca="1">ROUNDDOWN(E488*Лист1!$B$6+RAND(),)</f>
        <v>2155</v>
      </c>
      <c r="I488" s="13">
        <f ca="1">FLOOR(G488/2*Fert,1)</f>
        <v>0</v>
      </c>
      <c r="J488" s="19">
        <f ca="1">ROUNDDOWN((I488-G488)*Лист1!$B$7+RAND(),)</f>
        <v>0</v>
      </c>
      <c r="K488" s="13">
        <f t="shared" ca="1" si="59"/>
        <v>3232</v>
      </c>
      <c r="L488" s="19">
        <f ca="1">ROUNDDOWN((K488-H488)*Лист1!$B$7+RAND(),)</f>
        <v>754</v>
      </c>
      <c r="M488" s="13">
        <f ca="1">ROUNDDOWN(F488*Лист1!$B$11+RAND(),)</f>
        <v>0</v>
      </c>
      <c r="N488" s="13">
        <f ca="1">ROUNDDOWN(G488*Лист1!$B$10+RAND(),)</f>
        <v>0</v>
      </c>
      <c r="O488" s="13">
        <f ca="1">ROUNDDOWN(H488*Лист1!$B$10+RAND(),)</f>
        <v>1681</v>
      </c>
      <c r="P488" s="24">
        <f ca="1">IFERROR(IF((C_child+assist*F488/J488)&gt;1,1,C_child+assist*F488/J488),0)</f>
        <v>0</v>
      </c>
      <c r="Q488" s="13">
        <f t="shared" ca="1" si="60"/>
        <v>0</v>
      </c>
      <c r="R488" s="13">
        <f ca="1">ROUNDDOWN(L488*Лист1!$B$12+RAND(),)</f>
        <v>377</v>
      </c>
      <c r="S488" s="12">
        <f ca="1">F488*Лист1!$B$8+G488*Лист1!$B$8+J488*Лист1!$B$9+H488*Лист1!$B$8+L488*Лист1!$B$9</f>
        <v>72190</v>
      </c>
      <c r="T488" s="12">
        <f ca="1">M488*Лист1!$B$8+N488*Лист1!$B$8+Q488*Лист1!$B$9+O488*Лист1!$B$8+$R$5*Лист1!$B$9</f>
        <v>51580</v>
      </c>
      <c r="U488" s="12">
        <f t="shared" ca="1" si="61"/>
        <v>3</v>
      </c>
      <c r="V488" s="13">
        <f ca="1">ROUNDDOWN(IF($U488=1,F488,0)+IF($U488=2,M488*R_/$T488,0)+IF($U488=3,F488-(F488-M488)*($S488-R_)/($S488-$T488),0),)</f>
        <v>0</v>
      </c>
      <c r="W488" s="13">
        <f ca="1">ROUNDDOWN(IF($U488=1,G488,0)+IF($U488=2,N488*R_/$T488,0)+IF($U488=3,G488-(G488-N488)*($S488-R_)/($S488-$T488),0),)</f>
        <v>0</v>
      </c>
      <c r="X488" s="13">
        <f ca="1">ROUNDDOWN(IF($U488=1,H488,0)+IF($U488=2,O488*R_/$T488,0)+IF($U488=3,H488-(H488-O488)*($S488-R_)/($S488-$T488),0),)</f>
        <v>2035</v>
      </c>
      <c r="Y488" s="10">
        <f ca="1">ROUNDDOWN(IF($U488=1,J488,0)+IF($U488=2,Q488*R_/$T488,0)+IF($U488=3,IF(J488-(J488-Q488)*($S488-R_)/($S488-$T488)&gt;J488,J488,J488-(J488-Q488)*($S488-R_)/($S488-$T488)),0),)</f>
        <v>0</v>
      </c>
      <c r="Z488" s="10">
        <f ca="1">ROUNDDOWN(IF($U488=1,L488,0)+IF($U488=2,R488*R_/$T488,0)+IF($U488=3,L488-(L488-R488)*($S488-R_)/($S488-$T488),0),)</f>
        <v>659</v>
      </c>
      <c r="AA488" s="13">
        <f t="shared" ca="1" si="62"/>
        <v>0</v>
      </c>
      <c r="AB488" s="45">
        <f t="shared" ca="1" si="63"/>
        <v>2694</v>
      </c>
    </row>
    <row r="489" spans="1:28" x14ac:dyDescent="0.3">
      <c r="A489" s="13">
        <v>484</v>
      </c>
      <c r="B489" s="13">
        <f t="shared" ca="1" si="65"/>
        <v>0</v>
      </c>
      <c r="C489" s="13">
        <f ca="1">FLOOR(V488+Y488*Лист1!$B$2,1)</f>
        <v>0</v>
      </c>
      <c r="D489" s="12">
        <f t="shared" ca="1" si="64"/>
        <v>0</v>
      </c>
      <c r="E489" s="12">
        <f t="shared" ca="1" si="58"/>
        <v>2694</v>
      </c>
      <c r="F489" s="13">
        <f ca="1">ROUNDDOWN(C489*Лист1!$B$6+RAND(),)</f>
        <v>0</v>
      </c>
      <c r="G489" s="18">
        <f ca="1">ROUNDDOWN(D489*Лист1!$B$6+RAND(),)</f>
        <v>0</v>
      </c>
      <c r="H489" s="18">
        <f ca="1">ROUNDDOWN(E489*Лист1!$B$6+RAND(),)</f>
        <v>2156</v>
      </c>
      <c r="I489" s="13">
        <f ca="1">FLOOR(G489/2*Fert,1)</f>
        <v>0</v>
      </c>
      <c r="J489" s="19">
        <f ca="1">ROUNDDOWN((I489-G489)*Лист1!$B$7+RAND(),)</f>
        <v>0</v>
      </c>
      <c r="K489" s="13">
        <f t="shared" ca="1" si="59"/>
        <v>3234</v>
      </c>
      <c r="L489" s="19">
        <f ca="1">ROUNDDOWN((K489-H489)*Лист1!$B$7+RAND(),)</f>
        <v>755</v>
      </c>
      <c r="M489" s="13">
        <f ca="1">ROUNDDOWN(F489*Лист1!$B$11+RAND(),)</f>
        <v>0</v>
      </c>
      <c r="N489" s="13">
        <f ca="1">ROUNDDOWN(G489*Лист1!$B$10+RAND(),)</f>
        <v>0</v>
      </c>
      <c r="O489" s="13">
        <f ca="1">ROUNDDOWN(H489*Лист1!$B$10+RAND(),)</f>
        <v>1682</v>
      </c>
      <c r="P489" s="24">
        <f ca="1">IFERROR(IF((C_child+assist*F489/J489)&gt;1,1,C_child+assist*F489/J489),0)</f>
        <v>0</v>
      </c>
      <c r="Q489" s="13">
        <f t="shared" ca="1" si="60"/>
        <v>0</v>
      </c>
      <c r="R489" s="13">
        <f ca="1">ROUNDDOWN(L489*Лист1!$B$12+RAND(),)</f>
        <v>377</v>
      </c>
      <c r="S489" s="12">
        <f ca="1">F489*Лист1!$B$8+G489*Лист1!$B$8+J489*Лист1!$B$9+H489*Лист1!$B$8+L489*Лист1!$B$9</f>
        <v>72230</v>
      </c>
      <c r="T489" s="12">
        <f ca="1">M489*Лист1!$B$8+N489*Лист1!$B$8+Q489*Лист1!$B$9+O489*Лист1!$B$8+$R$5*Лист1!$B$9</f>
        <v>51610</v>
      </c>
      <c r="U489" s="12">
        <f t="shared" ca="1" si="61"/>
        <v>3</v>
      </c>
      <c r="V489" s="13">
        <f ca="1">ROUNDDOWN(IF($U489=1,F489,0)+IF($U489=2,M489*R_/$T489,0)+IF($U489=3,F489-(F489-M489)*($S489-R_)/($S489-$T489),0),)</f>
        <v>0</v>
      </c>
      <c r="W489" s="13">
        <f ca="1">ROUNDDOWN(IF($U489=1,G489,0)+IF($U489=2,N489*R_/$T489,0)+IF($U489=3,G489-(G489-N489)*($S489-R_)/($S489-$T489),0),)</f>
        <v>0</v>
      </c>
      <c r="X489" s="13">
        <f ca="1">ROUNDDOWN(IF($U489=1,H489,0)+IF($U489=2,O489*R_/$T489,0)+IF($U489=3,H489-(H489-O489)*($S489-R_)/($S489-$T489),0),)</f>
        <v>2035</v>
      </c>
      <c r="Y489" s="10">
        <f ca="1">ROUNDDOWN(IF($U489=1,J489,0)+IF($U489=2,Q489*R_/$T489,0)+IF($U489=3,IF(J489-(J489-Q489)*($S489-R_)/($S489-$T489)&gt;J489,J489,J489-(J489-Q489)*($S489-R_)/($S489-$T489)),0),)</f>
        <v>0</v>
      </c>
      <c r="Z489" s="10">
        <f ca="1">ROUNDDOWN(IF($U489=1,L489,0)+IF($U489=2,R489*R_/$T489,0)+IF($U489=3,L489-(L489-R489)*($S489-R_)/($S489-$T489),0),)</f>
        <v>659</v>
      </c>
      <c r="AA489" s="13">
        <f t="shared" ca="1" si="62"/>
        <v>0</v>
      </c>
      <c r="AB489" s="45">
        <f t="shared" ca="1" si="63"/>
        <v>2694</v>
      </c>
    </row>
    <row r="490" spans="1:28" x14ac:dyDescent="0.3">
      <c r="A490" s="13">
        <v>485</v>
      </c>
      <c r="B490" s="13">
        <f t="shared" ca="1" si="65"/>
        <v>0</v>
      </c>
      <c r="C490" s="13">
        <f ca="1">FLOOR(V489+Y489*Лист1!$B$2,1)</f>
        <v>0</v>
      </c>
      <c r="D490" s="12">
        <f t="shared" ca="1" si="64"/>
        <v>0</v>
      </c>
      <c r="E490" s="12">
        <f t="shared" ca="1" si="58"/>
        <v>2694</v>
      </c>
      <c r="F490" s="13">
        <f ca="1">ROUNDDOWN(C490*Лист1!$B$6+RAND(),)</f>
        <v>0</v>
      </c>
      <c r="G490" s="18">
        <f ca="1">ROUNDDOWN(D490*Лист1!$B$6+RAND(),)</f>
        <v>0</v>
      </c>
      <c r="H490" s="18">
        <f ca="1">ROUNDDOWN(E490*Лист1!$B$6+RAND(),)</f>
        <v>2155</v>
      </c>
      <c r="I490" s="13">
        <f ca="1">FLOOR(G490/2*Fert,1)</f>
        <v>0</v>
      </c>
      <c r="J490" s="19">
        <f ca="1">ROUNDDOWN((I490-G490)*Лист1!$B$7+RAND(),)</f>
        <v>0</v>
      </c>
      <c r="K490" s="13">
        <f t="shared" ca="1" si="59"/>
        <v>3232</v>
      </c>
      <c r="L490" s="19">
        <f ca="1">ROUNDDOWN((K490-H490)*Лист1!$B$7+RAND(),)</f>
        <v>754</v>
      </c>
      <c r="M490" s="13">
        <f ca="1">ROUNDDOWN(F490*Лист1!$B$11+RAND(),)</f>
        <v>0</v>
      </c>
      <c r="N490" s="13">
        <f ca="1">ROUNDDOWN(G490*Лист1!$B$10+RAND(),)</f>
        <v>0</v>
      </c>
      <c r="O490" s="13">
        <f ca="1">ROUNDDOWN(H490*Лист1!$B$10+RAND(),)</f>
        <v>1681</v>
      </c>
      <c r="P490" s="24">
        <f ca="1">IFERROR(IF((C_child+assist*F490/J490)&gt;1,1,C_child+assist*F490/J490),0)</f>
        <v>0</v>
      </c>
      <c r="Q490" s="13">
        <f t="shared" ca="1" si="60"/>
        <v>0</v>
      </c>
      <c r="R490" s="13">
        <f ca="1">ROUNDDOWN(L490*Лист1!$B$12+RAND(),)</f>
        <v>377</v>
      </c>
      <c r="S490" s="12">
        <f ca="1">F490*Лист1!$B$8+G490*Лист1!$B$8+J490*Лист1!$B$9+H490*Лист1!$B$8+L490*Лист1!$B$9</f>
        <v>72190</v>
      </c>
      <c r="T490" s="12">
        <f ca="1">M490*Лист1!$B$8+N490*Лист1!$B$8+Q490*Лист1!$B$9+O490*Лист1!$B$8+$R$5*Лист1!$B$9</f>
        <v>51580</v>
      </c>
      <c r="U490" s="12">
        <f t="shared" ca="1" si="61"/>
        <v>3</v>
      </c>
      <c r="V490" s="13">
        <f ca="1">ROUNDDOWN(IF($U490=1,F490,0)+IF($U490=2,M490*R_/$T490,0)+IF($U490=3,F490-(F490-M490)*($S490-R_)/($S490-$T490),0),)</f>
        <v>0</v>
      </c>
      <c r="W490" s="13">
        <f ca="1">ROUNDDOWN(IF($U490=1,G490,0)+IF($U490=2,N490*R_/$T490,0)+IF($U490=3,G490-(G490-N490)*($S490-R_)/($S490-$T490),0),)</f>
        <v>0</v>
      </c>
      <c r="X490" s="13">
        <f ca="1">ROUNDDOWN(IF($U490=1,H490,0)+IF($U490=2,O490*R_/$T490,0)+IF($U490=3,H490-(H490-O490)*($S490-R_)/($S490-$T490),0),)</f>
        <v>2035</v>
      </c>
      <c r="Y490" s="10">
        <f ca="1">ROUNDDOWN(IF($U490=1,J490,0)+IF($U490=2,Q490*R_/$T490,0)+IF($U490=3,IF(J490-(J490-Q490)*($S490-R_)/($S490-$T490)&gt;J490,J490,J490-(J490-Q490)*($S490-R_)/($S490-$T490)),0),)</f>
        <v>0</v>
      </c>
      <c r="Z490" s="10">
        <f ca="1">ROUNDDOWN(IF($U490=1,L490,0)+IF($U490=2,R490*R_/$T490,0)+IF($U490=3,L490-(L490-R490)*($S490-R_)/($S490-$T490),0),)</f>
        <v>659</v>
      </c>
      <c r="AA490" s="13">
        <f t="shared" ca="1" si="62"/>
        <v>0</v>
      </c>
      <c r="AB490" s="45">
        <f t="shared" ca="1" si="63"/>
        <v>2694</v>
      </c>
    </row>
    <row r="491" spans="1:28" x14ac:dyDescent="0.3">
      <c r="A491" s="13">
        <v>486</v>
      </c>
      <c r="B491" s="13">
        <f t="shared" ca="1" si="65"/>
        <v>0</v>
      </c>
      <c r="C491" s="13">
        <f ca="1">FLOOR(V490+Y490*Лист1!$B$2,1)</f>
        <v>0</v>
      </c>
      <c r="D491" s="12">
        <f t="shared" ca="1" si="64"/>
        <v>0</v>
      </c>
      <c r="E491" s="12">
        <f t="shared" ca="1" si="58"/>
        <v>2694</v>
      </c>
      <c r="F491" s="13">
        <f ca="1">ROUNDDOWN(C491*Лист1!$B$6+RAND(),)</f>
        <v>0</v>
      </c>
      <c r="G491" s="18">
        <f ca="1">ROUNDDOWN(D491*Лист1!$B$6+RAND(),)</f>
        <v>0</v>
      </c>
      <c r="H491" s="18">
        <f ca="1">ROUNDDOWN(E491*Лист1!$B$6+RAND(),)</f>
        <v>2155</v>
      </c>
      <c r="I491" s="13">
        <f ca="1">FLOOR(G491/2*Fert,1)</f>
        <v>0</v>
      </c>
      <c r="J491" s="19">
        <f ca="1">ROUNDDOWN((I491-G491)*Лист1!$B$7+RAND(),)</f>
        <v>0</v>
      </c>
      <c r="K491" s="13">
        <f t="shared" ca="1" si="59"/>
        <v>3232</v>
      </c>
      <c r="L491" s="19">
        <f ca="1">ROUNDDOWN((K491-H491)*Лист1!$B$7+RAND(),)</f>
        <v>754</v>
      </c>
      <c r="M491" s="13">
        <f ca="1">ROUNDDOWN(F491*Лист1!$B$11+RAND(),)</f>
        <v>0</v>
      </c>
      <c r="N491" s="13">
        <f ca="1">ROUNDDOWN(G491*Лист1!$B$10+RAND(),)</f>
        <v>0</v>
      </c>
      <c r="O491" s="13">
        <f ca="1">ROUNDDOWN(H491*Лист1!$B$10+RAND(),)</f>
        <v>1681</v>
      </c>
      <c r="P491" s="24">
        <f ca="1">IFERROR(IF((C_child+assist*F491/J491)&gt;1,1,C_child+assist*F491/J491),0)</f>
        <v>0</v>
      </c>
      <c r="Q491" s="13">
        <f t="shared" ca="1" si="60"/>
        <v>0</v>
      </c>
      <c r="R491" s="13">
        <f ca="1">ROUNDDOWN(L491*Лист1!$B$12+RAND(),)</f>
        <v>377</v>
      </c>
      <c r="S491" s="12">
        <f ca="1">F491*Лист1!$B$8+G491*Лист1!$B$8+J491*Лист1!$B$9+H491*Лист1!$B$8+L491*Лист1!$B$9</f>
        <v>72190</v>
      </c>
      <c r="T491" s="12">
        <f ca="1">M491*Лист1!$B$8+N491*Лист1!$B$8+Q491*Лист1!$B$9+O491*Лист1!$B$8+$R$5*Лист1!$B$9</f>
        <v>51580</v>
      </c>
      <c r="U491" s="12">
        <f t="shared" ca="1" si="61"/>
        <v>3</v>
      </c>
      <c r="V491" s="13">
        <f ca="1">ROUNDDOWN(IF($U491=1,F491,0)+IF($U491=2,M491*R_/$T491,0)+IF($U491=3,F491-(F491-M491)*($S491-R_)/($S491-$T491),0),)</f>
        <v>0</v>
      </c>
      <c r="W491" s="13">
        <f ca="1">ROUNDDOWN(IF($U491=1,G491,0)+IF($U491=2,N491*R_/$T491,0)+IF($U491=3,G491-(G491-N491)*($S491-R_)/($S491-$T491),0),)</f>
        <v>0</v>
      </c>
      <c r="X491" s="13">
        <f ca="1">ROUNDDOWN(IF($U491=1,H491,0)+IF($U491=2,O491*R_/$T491,0)+IF($U491=3,H491-(H491-O491)*($S491-R_)/($S491-$T491),0),)</f>
        <v>2035</v>
      </c>
      <c r="Y491" s="10">
        <f ca="1">ROUNDDOWN(IF($U491=1,J491,0)+IF($U491=2,Q491*R_/$T491,0)+IF($U491=3,IF(J491-(J491-Q491)*($S491-R_)/($S491-$T491)&gt;J491,J491,J491-(J491-Q491)*($S491-R_)/($S491-$T491)),0),)</f>
        <v>0</v>
      </c>
      <c r="Z491" s="10">
        <f ca="1">ROUNDDOWN(IF($U491=1,L491,0)+IF($U491=2,R491*R_/$T491,0)+IF($U491=3,L491-(L491-R491)*($S491-R_)/($S491-$T491),0),)</f>
        <v>659</v>
      </c>
      <c r="AA491" s="13">
        <f t="shared" ca="1" si="62"/>
        <v>0</v>
      </c>
      <c r="AB491" s="45">
        <f t="shared" ca="1" si="63"/>
        <v>2694</v>
      </c>
    </row>
    <row r="492" spans="1:28" x14ac:dyDescent="0.3">
      <c r="A492" s="13">
        <v>487</v>
      </c>
      <c r="B492" s="13">
        <f t="shared" ca="1" si="65"/>
        <v>0</v>
      </c>
      <c r="C492" s="13">
        <f ca="1">FLOOR(V491+Y491*Лист1!$B$2,1)</f>
        <v>0</v>
      </c>
      <c r="D492" s="12">
        <f t="shared" ca="1" si="64"/>
        <v>0</v>
      </c>
      <c r="E492" s="12">
        <f t="shared" ca="1" si="58"/>
        <v>2694</v>
      </c>
      <c r="F492" s="13">
        <f ca="1">ROUNDDOWN(C492*Лист1!$B$6+RAND(),)</f>
        <v>0</v>
      </c>
      <c r="G492" s="18">
        <f ca="1">ROUNDDOWN(D492*Лист1!$B$6+RAND(),)</f>
        <v>0</v>
      </c>
      <c r="H492" s="18">
        <f ca="1">ROUNDDOWN(E492*Лист1!$B$6+RAND(),)</f>
        <v>2156</v>
      </c>
      <c r="I492" s="13">
        <f ca="1">FLOOR(G492/2*Fert,1)</f>
        <v>0</v>
      </c>
      <c r="J492" s="19">
        <f ca="1">ROUNDDOWN((I492-G492)*Лист1!$B$7+RAND(),)</f>
        <v>0</v>
      </c>
      <c r="K492" s="13">
        <f t="shared" ca="1" si="59"/>
        <v>3234</v>
      </c>
      <c r="L492" s="19">
        <f ca="1">ROUNDDOWN((K492-H492)*Лист1!$B$7+RAND(),)</f>
        <v>755</v>
      </c>
      <c r="M492" s="13">
        <f ca="1">ROUNDDOWN(F492*Лист1!$B$11+RAND(),)</f>
        <v>0</v>
      </c>
      <c r="N492" s="13">
        <f ca="1">ROUNDDOWN(G492*Лист1!$B$10+RAND(),)</f>
        <v>0</v>
      </c>
      <c r="O492" s="13">
        <f ca="1">ROUNDDOWN(H492*Лист1!$B$10+RAND(),)</f>
        <v>1681</v>
      </c>
      <c r="P492" s="24">
        <f ca="1">IFERROR(IF((C_child+assist*F492/J492)&gt;1,1,C_child+assist*F492/J492),0)</f>
        <v>0</v>
      </c>
      <c r="Q492" s="13">
        <f t="shared" ca="1" si="60"/>
        <v>0</v>
      </c>
      <c r="R492" s="13">
        <f ca="1">ROUNDDOWN(L492*Лист1!$B$12+RAND(),)</f>
        <v>378</v>
      </c>
      <c r="S492" s="12">
        <f ca="1">F492*Лист1!$B$8+G492*Лист1!$B$8+J492*Лист1!$B$9+H492*Лист1!$B$8+L492*Лист1!$B$9</f>
        <v>72230</v>
      </c>
      <c r="T492" s="12">
        <f ca="1">M492*Лист1!$B$8+N492*Лист1!$B$8+Q492*Лист1!$B$9+O492*Лист1!$B$8+$R$5*Лист1!$B$9</f>
        <v>51580</v>
      </c>
      <c r="U492" s="12">
        <f t="shared" ca="1" si="61"/>
        <v>3</v>
      </c>
      <c r="V492" s="13">
        <f ca="1">ROUNDDOWN(IF($U492=1,F492,0)+IF($U492=2,M492*R_/$T492,0)+IF($U492=3,F492-(F492-M492)*($S492-R_)/($S492-$T492),0),)</f>
        <v>0</v>
      </c>
      <c r="W492" s="13">
        <f ca="1">ROUNDDOWN(IF($U492=1,G492,0)+IF($U492=2,N492*R_/$T492,0)+IF($U492=3,G492-(G492-N492)*($S492-R_)/($S492-$T492),0),)</f>
        <v>0</v>
      </c>
      <c r="X492" s="13">
        <f ca="1">ROUNDDOWN(IF($U492=1,H492,0)+IF($U492=2,O492*R_/$T492,0)+IF($U492=3,H492-(H492-O492)*($S492-R_)/($S492-$T492),0),)</f>
        <v>2035</v>
      </c>
      <c r="Y492" s="10">
        <f ca="1">ROUNDDOWN(IF($U492=1,J492,0)+IF($U492=2,Q492*R_/$T492,0)+IF($U492=3,IF(J492-(J492-Q492)*($S492-R_)/($S492-$T492)&gt;J492,J492,J492-(J492-Q492)*($S492-R_)/($S492-$T492)),0),)</f>
        <v>0</v>
      </c>
      <c r="Z492" s="10">
        <f ca="1">ROUNDDOWN(IF($U492=1,L492,0)+IF($U492=2,R492*R_/$T492,0)+IF($U492=3,L492-(L492-R492)*($S492-R_)/($S492-$T492),0),)</f>
        <v>659</v>
      </c>
      <c r="AA492" s="13">
        <f t="shared" ca="1" si="62"/>
        <v>0</v>
      </c>
      <c r="AB492" s="45">
        <f t="shared" ca="1" si="63"/>
        <v>2694</v>
      </c>
    </row>
    <row r="493" spans="1:28" x14ac:dyDescent="0.3">
      <c r="A493" s="13">
        <v>488</v>
      </c>
      <c r="B493" s="13">
        <f t="shared" ca="1" si="65"/>
        <v>0</v>
      </c>
      <c r="C493" s="13">
        <f ca="1">FLOOR(V492+Y492*Лист1!$B$2,1)</f>
        <v>0</v>
      </c>
      <c r="D493" s="12">
        <f t="shared" ca="1" si="64"/>
        <v>0</v>
      </c>
      <c r="E493" s="12">
        <f t="shared" ca="1" si="58"/>
        <v>2694</v>
      </c>
      <c r="F493" s="13">
        <f ca="1">ROUNDDOWN(C493*Лист1!$B$6+RAND(),)</f>
        <v>0</v>
      </c>
      <c r="G493" s="18">
        <f ca="1">ROUNDDOWN(D493*Лист1!$B$6+RAND(),)</f>
        <v>0</v>
      </c>
      <c r="H493" s="18">
        <f ca="1">ROUNDDOWN(E493*Лист1!$B$6+RAND(),)</f>
        <v>2155</v>
      </c>
      <c r="I493" s="13">
        <f ca="1">FLOOR(G493/2*Fert,1)</f>
        <v>0</v>
      </c>
      <c r="J493" s="19">
        <f ca="1">ROUNDDOWN((I493-G493)*Лист1!$B$7+RAND(),)</f>
        <v>0</v>
      </c>
      <c r="K493" s="13">
        <f t="shared" ca="1" si="59"/>
        <v>3232</v>
      </c>
      <c r="L493" s="19">
        <f ca="1">ROUNDDOWN((K493-H493)*Лист1!$B$7+RAND(),)</f>
        <v>754</v>
      </c>
      <c r="M493" s="13">
        <f ca="1">ROUNDDOWN(F493*Лист1!$B$11+RAND(),)</f>
        <v>0</v>
      </c>
      <c r="N493" s="13">
        <f ca="1">ROUNDDOWN(G493*Лист1!$B$10+RAND(),)</f>
        <v>0</v>
      </c>
      <c r="O493" s="13">
        <f ca="1">ROUNDDOWN(H493*Лист1!$B$10+RAND(),)</f>
        <v>1681</v>
      </c>
      <c r="P493" s="24">
        <f ca="1">IFERROR(IF((C_child+assist*F493/J493)&gt;1,1,C_child+assist*F493/J493),0)</f>
        <v>0</v>
      </c>
      <c r="Q493" s="13">
        <f t="shared" ca="1" si="60"/>
        <v>0</v>
      </c>
      <c r="R493" s="13">
        <f ca="1">ROUNDDOWN(L493*Лист1!$B$12+RAND(),)</f>
        <v>377</v>
      </c>
      <c r="S493" s="12">
        <f ca="1">F493*Лист1!$B$8+G493*Лист1!$B$8+J493*Лист1!$B$9+H493*Лист1!$B$8+L493*Лист1!$B$9</f>
        <v>72190</v>
      </c>
      <c r="T493" s="12">
        <f ca="1">M493*Лист1!$B$8+N493*Лист1!$B$8+Q493*Лист1!$B$9+O493*Лист1!$B$8+$R$5*Лист1!$B$9</f>
        <v>51580</v>
      </c>
      <c r="U493" s="12">
        <f t="shared" ca="1" si="61"/>
        <v>3</v>
      </c>
      <c r="V493" s="13">
        <f ca="1">ROUNDDOWN(IF($U493=1,F493,0)+IF($U493=2,M493*R_/$T493,0)+IF($U493=3,F493-(F493-M493)*($S493-R_)/($S493-$T493),0),)</f>
        <v>0</v>
      </c>
      <c r="W493" s="13">
        <f ca="1">ROUNDDOWN(IF($U493=1,G493,0)+IF($U493=2,N493*R_/$T493,0)+IF($U493=3,G493-(G493-N493)*($S493-R_)/($S493-$T493),0),)</f>
        <v>0</v>
      </c>
      <c r="X493" s="13">
        <f ca="1">ROUNDDOWN(IF($U493=1,H493,0)+IF($U493=2,O493*R_/$T493,0)+IF($U493=3,H493-(H493-O493)*($S493-R_)/($S493-$T493),0),)</f>
        <v>2035</v>
      </c>
      <c r="Y493" s="10">
        <f ca="1">ROUNDDOWN(IF($U493=1,J493,0)+IF($U493=2,Q493*R_/$T493,0)+IF($U493=3,IF(J493-(J493-Q493)*($S493-R_)/($S493-$T493)&gt;J493,J493,J493-(J493-Q493)*($S493-R_)/($S493-$T493)),0),)</f>
        <v>0</v>
      </c>
      <c r="Z493" s="10">
        <f ca="1">ROUNDDOWN(IF($U493=1,L493,0)+IF($U493=2,R493*R_/$T493,0)+IF($U493=3,L493-(L493-R493)*($S493-R_)/($S493-$T493),0),)</f>
        <v>659</v>
      </c>
      <c r="AA493" s="13">
        <f t="shared" ca="1" si="62"/>
        <v>0</v>
      </c>
      <c r="AB493" s="45">
        <f t="shared" ca="1" si="63"/>
        <v>2694</v>
      </c>
    </row>
    <row r="494" spans="1:28" x14ac:dyDescent="0.3">
      <c r="A494" s="13">
        <v>489</v>
      </c>
      <c r="B494" s="13">
        <f t="shared" ca="1" si="65"/>
        <v>0</v>
      </c>
      <c r="C494" s="13">
        <f ca="1">FLOOR(V493+Y493*Лист1!$B$2,1)</f>
        <v>0</v>
      </c>
      <c r="D494" s="12">
        <f t="shared" ca="1" si="64"/>
        <v>0</v>
      </c>
      <c r="E494" s="12">
        <f t="shared" ca="1" si="58"/>
        <v>2694</v>
      </c>
      <c r="F494" s="13">
        <f ca="1">ROUNDDOWN(C494*Лист1!$B$6+RAND(),)</f>
        <v>0</v>
      </c>
      <c r="G494" s="18">
        <f ca="1">ROUNDDOWN(D494*Лист1!$B$6+RAND(),)</f>
        <v>0</v>
      </c>
      <c r="H494" s="18">
        <f ca="1">ROUNDDOWN(E494*Лист1!$B$6+RAND(),)</f>
        <v>2155</v>
      </c>
      <c r="I494" s="13">
        <f ca="1">FLOOR(G494/2*Fert,1)</f>
        <v>0</v>
      </c>
      <c r="J494" s="19">
        <f ca="1">ROUNDDOWN((I494-G494)*Лист1!$B$7+RAND(),)</f>
        <v>0</v>
      </c>
      <c r="K494" s="13">
        <f t="shared" ca="1" si="59"/>
        <v>3232</v>
      </c>
      <c r="L494" s="19">
        <f ca="1">ROUNDDOWN((K494-H494)*Лист1!$B$7+RAND(),)</f>
        <v>754</v>
      </c>
      <c r="M494" s="13">
        <f ca="1">ROUNDDOWN(F494*Лист1!$B$11+RAND(),)</f>
        <v>0</v>
      </c>
      <c r="N494" s="13">
        <f ca="1">ROUNDDOWN(G494*Лист1!$B$10+RAND(),)</f>
        <v>0</v>
      </c>
      <c r="O494" s="13">
        <f ca="1">ROUNDDOWN(H494*Лист1!$B$10+RAND(),)</f>
        <v>1681</v>
      </c>
      <c r="P494" s="24">
        <f ca="1">IFERROR(IF((C_child+assist*F494/J494)&gt;1,1,C_child+assist*F494/J494),0)</f>
        <v>0</v>
      </c>
      <c r="Q494" s="13">
        <f t="shared" ca="1" si="60"/>
        <v>0</v>
      </c>
      <c r="R494" s="13">
        <f ca="1">ROUNDDOWN(L494*Лист1!$B$12+RAND(),)</f>
        <v>377</v>
      </c>
      <c r="S494" s="12">
        <f ca="1">F494*Лист1!$B$8+G494*Лист1!$B$8+J494*Лист1!$B$9+H494*Лист1!$B$8+L494*Лист1!$B$9</f>
        <v>72190</v>
      </c>
      <c r="T494" s="12">
        <f ca="1">M494*Лист1!$B$8+N494*Лист1!$B$8+Q494*Лист1!$B$9+O494*Лист1!$B$8+$R$5*Лист1!$B$9</f>
        <v>51580</v>
      </c>
      <c r="U494" s="12">
        <f t="shared" ca="1" si="61"/>
        <v>3</v>
      </c>
      <c r="V494" s="13">
        <f ca="1">ROUNDDOWN(IF($U494=1,F494,0)+IF($U494=2,M494*R_/$T494,0)+IF($U494=3,F494-(F494-M494)*($S494-R_)/($S494-$T494),0),)</f>
        <v>0</v>
      </c>
      <c r="W494" s="13">
        <f ca="1">ROUNDDOWN(IF($U494=1,G494,0)+IF($U494=2,N494*R_/$T494,0)+IF($U494=3,G494-(G494-N494)*($S494-R_)/($S494-$T494),0),)</f>
        <v>0</v>
      </c>
      <c r="X494" s="13">
        <f ca="1">ROUNDDOWN(IF($U494=1,H494,0)+IF($U494=2,O494*R_/$T494,0)+IF($U494=3,H494-(H494-O494)*($S494-R_)/($S494-$T494),0),)</f>
        <v>2035</v>
      </c>
      <c r="Y494" s="10">
        <f ca="1">ROUNDDOWN(IF($U494=1,J494,0)+IF($U494=2,Q494*R_/$T494,0)+IF($U494=3,IF(J494-(J494-Q494)*($S494-R_)/($S494-$T494)&gt;J494,J494,J494-(J494-Q494)*($S494-R_)/($S494-$T494)),0),)</f>
        <v>0</v>
      </c>
      <c r="Z494" s="10">
        <f ca="1">ROUNDDOWN(IF($U494=1,L494,0)+IF($U494=2,R494*R_/$T494,0)+IF($U494=3,L494-(L494-R494)*($S494-R_)/($S494-$T494),0),)</f>
        <v>659</v>
      </c>
      <c r="AA494" s="13">
        <f t="shared" ca="1" si="62"/>
        <v>0</v>
      </c>
      <c r="AB494" s="45">
        <f t="shared" ca="1" si="63"/>
        <v>2694</v>
      </c>
    </row>
    <row r="495" spans="1:28" x14ac:dyDescent="0.3">
      <c r="A495" s="13">
        <v>490</v>
      </c>
      <c r="B495" s="13">
        <f t="shared" ca="1" si="65"/>
        <v>0</v>
      </c>
      <c r="C495" s="13">
        <f ca="1">FLOOR(V494+Y494*Лист1!$B$2,1)</f>
        <v>0</v>
      </c>
      <c r="D495" s="12">
        <f t="shared" ca="1" si="64"/>
        <v>0</v>
      </c>
      <c r="E495" s="12">
        <f t="shared" ca="1" si="58"/>
        <v>2694</v>
      </c>
      <c r="F495" s="13">
        <f ca="1">ROUNDDOWN(C495*Лист1!$B$6+RAND(),)</f>
        <v>0</v>
      </c>
      <c r="G495" s="18">
        <f ca="1">ROUNDDOWN(D495*Лист1!$B$6+RAND(),)</f>
        <v>0</v>
      </c>
      <c r="H495" s="18">
        <f ca="1">ROUNDDOWN(E495*Лист1!$B$6+RAND(),)</f>
        <v>2156</v>
      </c>
      <c r="I495" s="13">
        <f ca="1">FLOOR(G495/2*Fert,1)</f>
        <v>0</v>
      </c>
      <c r="J495" s="19">
        <f ca="1">ROUNDDOWN((I495-G495)*Лист1!$B$7+RAND(),)</f>
        <v>0</v>
      </c>
      <c r="K495" s="13">
        <f t="shared" ca="1" si="59"/>
        <v>3234</v>
      </c>
      <c r="L495" s="19">
        <f ca="1">ROUNDDOWN((K495-H495)*Лист1!$B$7+RAND(),)</f>
        <v>754</v>
      </c>
      <c r="M495" s="13">
        <f ca="1">ROUNDDOWN(F495*Лист1!$B$11+RAND(),)</f>
        <v>0</v>
      </c>
      <c r="N495" s="13">
        <f ca="1">ROUNDDOWN(G495*Лист1!$B$10+RAND(),)</f>
        <v>0</v>
      </c>
      <c r="O495" s="13">
        <f ca="1">ROUNDDOWN(H495*Лист1!$B$10+RAND(),)</f>
        <v>1682</v>
      </c>
      <c r="P495" s="24">
        <f ca="1">IFERROR(IF((C_child+assist*F495/J495)&gt;1,1,C_child+assist*F495/J495),0)</f>
        <v>0</v>
      </c>
      <c r="Q495" s="13">
        <f t="shared" ca="1" si="60"/>
        <v>0</v>
      </c>
      <c r="R495" s="13">
        <f ca="1">ROUNDDOWN(L495*Лист1!$B$12+RAND(),)</f>
        <v>377</v>
      </c>
      <c r="S495" s="12">
        <f ca="1">F495*Лист1!$B$8+G495*Лист1!$B$8+J495*Лист1!$B$9+H495*Лист1!$B$8+L495*Лист1!$B$9</f>
        <v>72220</v>
      </c>
      <c r="T495" s="12">
        <f ca="1">M495*Лист1!$B$8+N495*Лист1!$B$8+Q495*Лист1!$B$9+O495*Лист1!$B$8+$R$5*Лист1!$B$9</f>
        <v>51610</v>
      </c>
      <c r="U495" s="12">
        <f t="shared" ca="1" si="61"/>
        <v>3</v>
      </c>
      <c r="V495" s="13">
        <f ca="1">ROUNDDOWN(IF($U495=1,F495,0)+IF($U495=2,M495*R_/$T495,0)+IF($U495=3,F495-(F495-M495)*($S495-R_)/($S495-$T495),0),)</f>
        <v>0</v>
      </c>
      <c r="W495" s="13">
        <f ca="1">ROUNDDOWN(IF($U495=1,G495,0)+IF($U495=2,N495*R_/$T495,0)+IF($U495=3,G495-(G495-N495)*($S495-R_)/($S495-$T495),0),)</f>
        <v>0</v>
      </c>
      <c r="X495" s="13">
        <f ca="1">ROUNDDOWN(IF($U495=1,H495,0)+IF($U495=2,O495*R_/$T495,0)+IF($U495=3,H495-(H495-O495)*($S495-R_)/($S495-$T495),0),)</f>
        <v>2035</v>
      </c>
      <c r="Y495" s="10">
        <f ca="1">ROUNDDOWN(IF($U495=1,J495,0)+IF($U495=2,Q495*R_/$T495,0)+IF($U495=3,IF(J495-(J495-Q495)*($S495-R_)/($S495-$T495)&gt;J495,J495,J495-(J495-Q495)*($S495-R_)/($S495-$T495)),0),)</f>
        <v>0</v>
      </c>
      <c r="Z495" s="10">
        <f ca="1">ROUNDDOWN(IF($U495=1,L495,0)+IF($U495=2,R495*R_/$T495,0)+IF($U495=3,L495-(L495-R495)*($S495-R_)/($S495-$T495),0),)</f>
        <v>658</v>
      </c>
      <c r="AA495" s="13">
        <f t="shared" ca="1" si="62"/>
        <v>0</v>
      </c>
      <c r="AB495" s="45">
        <f t="shared" ca="1" si="63"/>
        <v>2693</v>
      </c>
    </row>
    <row r="496" spans="1:28" x14ac:dyDescent="0.3">
      <c r="A496" s="13">
        <v>491</v>
      </c>
      <c r="B496" s="13">
        <f t="shared" ca="1" si="65"/>
        <v>0</v>
      </c>
      <c r="C496" s="13">
        <f ca="1">FLOOR(V495+Y495*Лист1!$B$2,1)</f>
        <v>0</v>
      </c>
      <c r="D496" s="12">
        <f t="shared" ca="1" si="64"/>
        <v>0</v>
      </c>
      <c r="E496" s="12">
        <f t="shared" ca="1" si="58"/>
        <v>2693</v>
      </c>
      <c r="F496" s="13">
        <f ca="1">ROUNDDOWN(C496*Лист1!$B$6+RAND(),)</f>
        <v>0</v>
      </c>
      <c r="G496" s="18">
        <f ca="1">ROUNDDOWN(D496*Лист1!$B$6+RAND(),)</f>
        <v>0</v>
      </c>
      <c r="H496" s="18">
        <f ca="1">ROUNDDOWN(E496*Лист1!$B$6+RAND(),)</f>
        <v>2155</v>
      </c>
      <c r="I496" s="13">
        <f ca="1">FLOOR(G496/2*Fert,1)</f>
        <v>0</v>
      </c>
      <c r="J496" s="19">
        <f ca="1">ROUNDDOWN((I496-G496)*Лист1!$B$7+RAND(),)</f>
        <v>0</v>
      </c>
      <c r="K496" s="13">
        <f t="shared" ca="1" si="59"/>
        <v>3232</v>
      </c>
      <c r="L496" s="19">
        <f ca="1">ROUNDDOWN((K496-H496)*Лист1!$B$7+RAND(),)</f>
        <v>754</v>
      </c>
      <c r="M496" s="13">
        <f ca="1">ROUNDDOWN(F496*Лист1!$B$11+RAND(),)</f>
        <v>0</v>
      </c>
      <c r="N496" s="13">
        <f ca="1">ROUNDDOWN(G496*Лист1!$B$10+RAND(),)</f>
        <v>0</v>
      </c>
      <c r="O496" s="13">
        <f ca="1">ROUNDDOWN(H496*Лист1!$B$10+RAND(),)</f>
        <v>1681</v>
      </c>
      <c r="P496" s="24">
        <f ca="1">IFERROR(IF((C_child+assist*F496/J496)&gt;1,1,C_child+assist*F496/J496),0)</f>
        <v>0</v>
      </c>
      <c r="Q496" s="13">
        <f t="shared" ca="1" si="60"/>
        <v>0</v>
      </c>
      <c r="R496" s="13">
        <f ca="1">ROUNDDOWN(L496*Лист1!$B$12+RAND(),)</f>
        <v>377</v>
      </c>
      <c r="S496" s="12">
        <f ca="1">F496*Лист1!$B$8+G496*Лист1!$B$8+J496*Лист1!$B$9+H496*Лист1!$B$8+L496*Лист1!$B$9</f>
        <v>72190</v>
      </c>
      <c r="T496" s="12">
        <f ca="1">M496*Лист1!$B$8+N496*Лист1!$B$8+Q496*Лист1!$B$9+O496*Лист1!$B$8+$R$5*Лист1!$B$9</f>
        <v>51580</v>
      </c>
      <c r="U496" s="12">
        <f t="shared" ca="1" si="61"/>
        <v>3</v>
      </c>
      <c r="V496" s="13">
        <f ca="1">ROUNDDOWN(IF($U496=1,F496,0)+IF($U496=2,M496*R_/$T496,0)+IF($U496=3,F496-(F496-M496)*($S496-R_)/($S496-$T496),0),)</f>
        <v>0</v>
      </c>
      <c r="W496" s="13">
        <f ca="1">ROUNDDOWN(IF($U496=1,G496,0)+IF($U496=2,N496*R_/$T496,0)+IF($U496=3,G496-(G496-N496)*($S496-R_)/($S496-$T496),0),)</f>
        <v>0</v>
      </c>
      <c r="X496" s="13">
        <f ca="1">ROUNDDOWN(IF($U496=1,H496,0)+IF($U496=2,O496*R_/$T496,0)+IF($U496=3,H496-(H496-O496)*($S496-R_)/($S496-$T496),0),)</f>
        <v>2035</v>
      </c>
      <c r="Y496" s="10">
        <f ca="1">ROUNDDOWN(IF($U496=1,J496,0)+IF($U496=2,Q496*R_/$T496,0)+IF($U496=3,IF(J496-(J496-Q496)*($S496-R_)/($S496-$T496)&gt;J496,J496,J496-(J496-Q496)*($S496-R_)/($S496-$T496)),0),)</f>
        <v>0</v>
      </c>
      <c r="Z496" s="10">
        <f ca="1">ROUNDDOWN(IF($U496=1,L496,0)+IF($U496=2,R496*R_/$T496,0)+IF($U496=3,L496-(L496-R496)*($S496-R_)/($S496-$T496),0),)</f>
        <v>659</v>
      </c>
      <c r="AA496" s="13">
        <f t="shared" ca="1" si="62"/>
        <v>0</v>
      </c>
      <c r="AB496" s="45">
        <f t="shared" ca="1" si="63"/>
        <v>2694</v>
      </c>
    </row>
    <row r="497" spans="1:28" x14ac:dyDescent="0.3">
      <c r="A497" s="13">
        <v>492</v>
      </c>
      <c r="B497" s="13">
        <f t="shared" ca="1" si="65"/>
        <v>0</v>
      </c>
      <c r="C497" s="13">
        <f ca="1">FLOOR(V496+Y496*Лист1!$B$2,1)</f>
        <v>0</v>
      </c>
      <c r="D497" s="12">
        <f t="shared" ca="1" si="64"/>
        <v>0</v>
      </c>
      <c r="E497" s="12">
        <f t="shared" ca="1" si="58"/>
        <v>2694</v>
      </c>
      <c r="F497" s="13">
        <f ca="1">ROUNDDOWN(C497*Лист1!$B$6+RAND(),)</f>
        <v>0</v>
      </c>
      <c r="G497" s="18">
        <f ca="1">ROUNDDOWN(D497*Лист1!$B$6+RAND(),)</f>
        <v>0</v>
      </c>
      <c r="H497" s="18">
        <f ca="1">ROUNDDOWN(E497*Лист1!$B$6+RAND(),)</f>
        <v>2155</v>
      </c>
      <c r="I497" s="13">
        <f ca="1">FLOOR(G497/2*Fert,1)</f>
        <v>0</v>
      </c>
      <c r="J497" s="19">
        <f ca="1">ROUNDDOWN((I497-G497)*Лист1!$B$7+RAND(),)</f>
        <v>0</v>
      </c>
      <c r="K497" s="13">
        <f t="shared" ca="1" si="59"/>
        <v>3232</v>
      </c>
      <c r="L497" s="19">
        <f ca="1">ROUNDDOWN((K497-H497)*Лист1!$B$7+RAND(),)</f>
        <v>754</v>
      </c>
      <c r="M497" s="13">
        <f ca="1">ROUNDDOWN(F497*Лист1!$B$11+RAND(),)</f>
        <v>0</v>
      </c>
      <c r="N497" s="13">
        <f ca="1">ROUNDDOWN(G497*Лист1!$B$10+RAND(),)</f>
        <v>0</v>
      </c>
      <c r="O497" s="13">
        <f ca="1">ROUNDDOWN(H497*Лист1!$B$10+RAND(),)</f>
        <v>1680</v>
      </c>
      <c r="P497" s="24">
        <f ca="1">IFERROR(IF((C_child+assist*F497/J497)&gt;1,1,C_child+assist*F497/J497),0)</f>
        <v>0</v>
      </c>
      <c r="Q497" s="13">
        <f t="shared" ca="1" si="60"/>
        <v>0</v>
      </c>
      <c r="R497" s="13">
        <f ca="1">ROUNDDOWN(L497*Лист1!$B$12+RAND(),)</f>
        <v>377</v>
      </c>
      <c r="S497" s="12">
        <f ca="1">F497*Лист1!$B$8+G497*Лист1!$B$8+J497*Лист1!$B$9+H497*Лист1!$B$8+L497*Лист1!$B$9</f>
        <v>72190</v>
      </c>
      <c r="T497" s="12">
        <f ca="1">M497*Лист1!$B$8+N497*Лист1!$B$8+Q497*Лист1!$B$9+O497*Лист1!$B$8+$R$5*Лист1!$B$9</f>
        <v>51550</v>
      </c>
      <c r="U497" s="12">
        <f t="shared" ca="1" si="61"/>
        <v>3</v>
      </c>
      <c r="V497" s="13">
        <f ca="1">ROUNDDOWN(IF($U497=1,F497,0)+IF($U497=2,M497*R_/$T497,0)+IF($U497=3,F497-(F497-M497)*($S497-R_)/($S497-$T497),0),)</f>
        <v>0</v>
      </c>
      <c r="W497" s="13">
        <f ca="1">ROUNDDOWN(IF($U497=1,G497,0)+IF($U497=2,N497*R_/$T497,0)+IF($U497=3,G497-(G497-N497)*($S497-R_)/($S497-$T497),0),)</f>
        <v>0</v>
      </c>
      <c r="X497" s="13">
        <f ca="1">ROUNDDOWN(IF($U497=1,H497,0)+IF($U497=2,O497*R_/$T497,0)+IF($U497=3,H497-(H497-O497)*($S497-R_)/($S497-$T497),0),)</f>
        <v>2035</v>
      </c>
      <c r="Y497" s="10">
        <f ca="1">ROUNDDOWN(IF($U497=1,J497,0)+IF($U497=2,Q497*R_/$T497,0)+IF($U497=3,IF(J497-(J497-Q497)*($S497-R_)/($S497-$T497)&gt;J497,J497,J497-(J497-Q497)*($S497-R_)/($S497-$T497)),0),)</f>
        <v>0</v>
      </c>
      <c r="Z497" s="10">
        <f ca="1">ROUNDDOWN(IF($U497=1,L497,0)+IF($U497=2,R497*R_/$T497,0)+IF($U497=3,L497-(L497-R497)*($S497-R_)/($S497-$T497),0),)</f>
        <v>659</v>
      </c>
      <c r="AA497" s="13">
        <f t="shared" ca="1" si="62"/>
        <v>0</v>
      </c>
      <c r="AB497" s="45">
        <f t="shared" ca="1" si="63"/>
        <v>2694</v>
      </c>
    </row>
    <row r="498" spans="1:28" x14ac:dyDescent="0.3">
      <c r="A498" s="13">
        <v>493</v>
      </c>
      <c r="B498" s="13">
        <f t="shared" ca="1" si="65"/>
        <v>0</v>
      </c>
      <c r="C498" s="13">
        <f ca="1">FLOOR(V497+Y497*Лист1!$B$2,1)</f>
        <v>0</v>
      </c>
      <c r="D498" s="12">
        <f t="shared" ca="1" si="64"/>
        <v>0</v>
      </c>
      <c r="E498" s="12">
        <f t="shared" ca="1" si="58"/>
        <v>2694</v>
      </c>
      <c r="F498" s="13">
        <f ca="1">ROUNDDOWN(C498*Лист1!$B$6+RAND(),)</f>
        <v>0</v>
      </c>
      <c r="G498" s="18">
        <f ca="1">ROUNDDOWN(D498*Лист1!$B$6+RAND(),)</f>
        <v>0</v>
      </c>
      <c r="H498" s="18">
        <f ca="1">ROUNDDOWN(E498*Лист1!$B$6+RAND(),)</f>
        <v>2155</v>
      </c>
      <c r="I498" s="13">
        <f ca="1">FLOOR(G498/2*Fert,1)</f>
        <v>0</v>
      </c>
      <c r="J498" s="19">
        <f ca="1">ROUNDDOWN((I498-G498)*Лист1!$B$7+RAND(),)</f>
        <v>0</v>
      </c>
      <c r="K498" s="13">
        <f t="shared" ca="1" si="59"/>
        <v>3232</v>
      </c>
      <c r="L498" s="19">
        <f ca="1">ROUNDDOWN((K498-H498)*Лист1!$B$7+RAND(),)</f>
        <v>754</v>
      </c>
      <c r="M498" s="13">
        <f ca="1">ROUNDDOWN(F498*Лист1!$B$11+RAND(),)</f>
        <v>0</v>
      </c>
      <c r="N498" s="13">
        <f ca="1">ROUNDDOWN(G498*Лист1!$B$10+RAND(),)</f>
        <v>0</v>
      </c>
      <c r="O498" s="13">
        <f ca="1">ROUNDDOWN(H498*Лист1!$B$10+RAND(),)</f>
        <v>1681</v>
      </c>
      <c r="P498" s="24">
        <f ca="1">IFERROR(IF((C_child+assist*F498/J498)&gt;1,1,C_child+assist*F498/J498),0)</f>
        <v>0</v>
      </c>
      <c r="Q498" s="13">
        <f t="shared" ca="1" si="60"/>
        <v>0</v>
      </c>
      <c r="R498" s="13">
        <f ca="1">ROUNDDOWN(L498*Лист1!$B$12+RAND(),)</f>
        <v>377</v>
      </c>
      <c r="S498" s="12">
        <f ca="1">F498*Лист1!$B$8+G498*Лист1!$B$8+J498*Лист1!$B$9+H498*Лист1!$B$8+L498*Лист1!$B$9</f>
        <v>72190</v>
      </c>
      <c r="T498" s="12">
        <f ca="1">M498*Лист1!$B$8+N498*Лист1!$B$8+Q498*Лист1!$B$9+O498*Лист1!$B$8+$R$5*Лист1!$B$9</f>
        <v>51580</v>
      </c>
      <c r="U498" s="12">
        <f t="shared" ca="1" si="61"/>
        <v>3</v>
      </c>
      <c r="V498" s="13">
        <f ca="1">ROUNDDOWN(IF($U498=1,F498,0)+IF($U498=2,M498*R_/$T498,0)+IF($U498=3,F498-(F498-M498)*($S498-R_)/($S498-$T498),0),)</f>
        <v>0</v>
      </c>
      <c r="W498" s="13">
        <f ca="1">ROUNDDOWN(IF($U498=1,G498,0)+IF($U498=2,N498*R_/$T498,0)+IF($U498=3,G498-(G498-N498)*($S498-R_)/($S498-$T498),0),)</f>
        <v>0</v>
      </c>
      <c r="X498" s="13">
        <f ca="1">ROUNDDOWN(IF($U498=1,H498,0)+IF($U498=2,O498*R_/$T498,0)+IF($U498=3,H498-(H498-O498)*($S498-R_)/($S498-$T498),0),)</f>
        <v>2035</v>
      </c>
      <c r="Y498" s="10">
        <f ca="1">ROUNDDOWN(IF($U498=1,J498,0)+IF($U498=2,Q498*R_/$T498,0)+IF($U498=3,IF(J498-(J498-Q498)*($S498-R_)/($S498-$T498)&gt;J498,J498,J498-(J498-Q498)*($S498-R_)/($S498-$T498)),0),)</f>
        <v>0</v>
      </c>
      <c r="Z498" s="10">
        <f ca="1">ROUNDDOWN(IF($U498=1,L498,0)+IF($U498=2,R498*R_/$T498,0)+IF($U498=3,L498-(L498-R498)*($S498-R_)/($S498-$T498),0),)</f>
        <v>659</v>
      </c>
      <c r="AA498" s="13">
        <f t="shared" ca="1" si="62"/>
        <v>0</v>
      </c>
      <c r="AB498" s="45">
        <f t="shared" ca="1" si="63"/>
        <v>2694</v>
      </c>
    </row>
    <row r="499" spans="1:28" x14ac:dyDescent="0.3">
      <c r="A499" s="13">
        <v>494</v>
      </c>
      <c r="B499" s="13">
        <f t="shared" ca="1" si="65"/>
        <v>0</v>
      </c>
      <c r="C499" s="13">
        <f ca="1">FLOOR(V498+Y498*Лист1!$B$2,1)</f>
        <v>0</v>
      </c>
      <c r="D499" s="12">
        <f t="shared" ca="1" si="64"/>
        <v>0</v>
      </c>
      <c r="E499" s="12">
        <f t="shared" ca="1" si="58"/>
        <v>2694</v>
      </c>
      <c r="F499" s="13">
        <f ca="1">ROUNDDOWN(C499*Лист1!$B$6+RAND(),)</f>
        <v>0</v>
      </c>
      <c r="G499" s="18">
        <f ca="1">ROUNDDOWN(D499*Лист1!$B$6+RAND(),)</f>
        <v>0</v>
      </c>
      <c r="H499" s="18">
        <f ca="1">ROUNDDOWN(E499*Лист1!$B$6+RAND(),)</f>
        <v>2155</v>
      </c>
      <c r="I499" s="13">
        <f ca="1">FLOOR(G499/2*Fert,1)</f>
        <v>0</v>
      </c>
      <c r="J499" s="19">
        <f ca="1">ROUNDDOWN((I499-G499)*Лист1!$B$7+RAND(),)</f>
        <v>0</v>
      </c>
      <c r="K499" s="13">
        <f t="shared" ca="1" si="59"/>
        <v>3232</v>
      </c>
      <c r="L499" s="19">
        <f ca="1">ROUNDDOWN((K499-H499)*Лист1!$B$7+RAND(),)</f>
        <v>754</v>
      </c>
      <c r="M499" s="13">
        <f ca="1">ROUNDDOWN(F499*Лист1!$B$11+RAND(),)</f>
        <v>0</v>
      </c>
      <c r="N499" s="13">
        <f ca="1">ROUNDDOWN(G499*Лист1!$B$10+RAND(),)</f>
        <v>0</v>
      </c>
      <c r="O499" s="13">
        <f ca="1">ROUNDDOWN(H499*Лист1!$B$10+RAND(),)</f>
        <v>1681</v>
      </c>
      <c r="P499" s="24">
        <f ca="1">IFERROR(IF((C_child+assist*F499/J499)&gt;1,1,C_child+assist*F499/J499),0)</f>
        <v>0</v>
      </c>
      <c r="Q499" s="13">
        <f t="shared" ca="1" si="60"/>
        <v>0</v>
      </c>
      <c r="R499" s="13">
        <f ca="1">ROUNDDOWN(L499*Лист1!$B$12+RAND(),)</f>
        <v>377</v>
      </c>
      <c r="S499" s="12">
        <f ca="1">F499*Лист1!$B$8+G499*Лист1!$B$8+J499*Лист1!$B$9+H499*Лист1!$B$8+L499*Лист1!$B$9</f>
        <v>72190</v>
      </c>
      <c r="T499" s="12">
        <f ca="1">M499*Лист1!$B$8+N499*Лист1!$B$8+Q499*Лист1!$B$9+O499*Лист1!$B$8+$R$5*Лист1!$B$9</f>
        <v>51580</v>
      </c>
      <c r="U499" s="12">
        <f t="shared" ca="1" si="61"/>
        <v>3</v>
      </c>
      <c r="V499" s="13">
        <f ca="1">ROUNDDOWN(IF($U499=1,F499,0)+IF($U499=2,M499*R_/$T499,0)+IF($U499=3,F499-(F499-M499)*($S499-R_)/($S499-$T499),0),)</f>
        <v>0</v>
      </c>
      <c r="W499" s="13">
        <f ca="1">ROUNDDOWN(IF($U499=1,G499,0)+IF($U499=2,N499*R_/$T499,0)+IF($U499=3,G499-(G499-N499)*($S499-R_)/($S499-$T499),0),)</f>
        <v>0</v>
      </c>
      <c r="X499" s="13">
        <f ca="1">ROUNDDOWN(IF($U499=1,H499,0)+IF($U499=2,O499*R_/$T499,0)+IF($U499=3,H499-(H499-O499)*($S499-R_)/($S499-$T499),0),)</f>
        <v>2035</v>
      </c>
      <c r="Y499" s="10">
        <f ca="1">ROUNDDOWN(IF($U499=1,J499,0)+IF($U499=2,Q499*R_/$T499,0)+IF($U499=3,IF(J499-(J499-Q499)*($S499-R_)/($S499-$T499)&gt;J499,J499,J499-(J499-Q499)*($S499-R_)/($S499-$T499)),0),)</f>
        <v>0</v>
      </c>
      <c r="Z499" s="10">
        <f ca="1">ROUNDDOWN(IF($U499=1,L499,0)+IF($U499=2,R499*R_/$T499,0)+IF($U499=3,L499-(L499-R499)*($S499-R_)/($S499-$T499),0),)</f>
        <v>659</v>
      </c>
      <c r="AA499" s="13">
        <f t="shared" ca="1" si="62"/>
        <v>0</v>
      </c>
      <c r="AB499" s="45">
        <f t="shared" ca="1" si="63"/>
        <v>2694</v>
      </c>
    </row>
    <row r="500" spans="1:28" x14ac:dyDescent="0.3">
      <c r="A500" s="13">
        <v>495</v>
      </c>
      <c r="B500" s="13">
        <f t="shared" ca="1" si="65"/>
        <v>0</v>
      </c>
      <c r="C500" s="13">
        <f ca="1">FLOOR(V499+Y499*Лист1!$B$2,1)</f>
        <v>0</v>
      </c>
      <c r="D500" s="12">
        <f t="shared" ca="1" si="64"/>
        <v>0</v>
      </c>
      <c r="E500" s="12">
        <f t="shared" ca="1" si="58"/>
        <v>2694</v>
      </c>
      <c r="F500" s="13">
        <f ca="1">ROUNDDOWN(C500*Лист1!$B$6+RAND(),)</f>
        <v>0</v>
      </c>
      <c r="G500" s="18">
        <f ca="1">ROUNDDOWN(D500*Лист1!$B$6+RAND(),)</f>
        <v>0</v>
      </c>
      <c r="H500" s="18">
        <f ca="1">ROUNDDOWN(E500*Лист1!$B$6+RAND(),)</f>
        <v>2155</v>
      </c>
      <c r="I500" s="13">
        <f ca="1">FLOOR(G500/2*Fert,1)</f>
        <v>0</v>
      </c>
      <c r="J500" s="19">
        <f ca="1">ROUNDDOWN((I500-G500)*Лист1!$B$7+RAND(),)</f>
        <v>0</v>
      </c>
      <c r="K500" s="13">
        <f t="shared" ca="1" si="59"/>
        <v>3232</v>
      </c>
      <c r="L500" s="19">
        <f ca="1">ROUNDDOWN((K500-H500)*Лист1!$B$7+RAND(),)</f>
        <v>754</v>
      </c>
      <c r="M500" s="13">
        <f ca="1">ROUNDDOWN(F500*Лист1!$B$11+RAND(),)</f>
        <v>0</v>
      </c>
      <c r="N500" s="13">
        <f ca="1">ROUNDDOWN(G500*Лист1!$B$10+RAND(),)</f>
        <v>0</v>
      </c>
      <c r="O500" s="13">
        <f ca="1">ROUNDDOWN(H500*Лист1!$B$10+RAND(),)</f>
        <v>1681</v>
      </c>
      <c r="P500" s="24">
        <f ca="1">IFERROR(IF((C_child+assist*F500/J500)&gt;1,1,C_child+assist*F500/J500),0)</f>
        <v>0</v>
      </c>
      <c r="Q500" s="13">
        <f t="shared" ca="1" si="60"/>
        <v>0</v>
      </c>
      <c r="R500" s="13">
        <f ca="1">ROUNDDOWN(L500*Лист1!$B$12+RAND(),)</f>
        <v>377</v>
      </c>
      <c r="S500" s="12">
        <f ca="1">F500*Лист1!$B$8+G500*Лист1!$B$8+J500*Лист1!$B$9+H500*Лист1!$B$8+L500*Лист1!$B$9</f>
        <v>72190</v>
      </c>
      <c r="T500" s="12">
        <f ca="1">M500*Лист1!$B$8+N500*Лист1!$B$8+Q500*Лист1!$B$9+O500*Лист1!$B$8+$R$5*Лист1!$B$9</f>
        <v>51580</v>
      </c>
      <c r="U500" s="12">
        <f t="shared" ca="1" si="61"/>
        <v>3</v>
      </c>
      <c r="V500" s="13">
        <f ca="1">ROUNDDOWN(IF($U500=1,F500,0)+IF($U500=2,M500*R_/$T500,0)+IF($U500=3,F500-(F500-M500)*($S500-R_)/($S500-$T500),0),)</f>
        <v>0</v>
      </c>
      <c r="W500" s="13">
        <f ca="1">ROUNDDOWN(IF($U500=1,G500,0)+IF($U500=2,N500*R_/$T500,0)+IF($U500=3,G500-(G500-N500)*($S500-R_)/($S500-$T500),0),)</f>
        <v>0</v>
      </c>
      <c r="X500" s="13">
        <f ca="1">ROUNDDOWN(IF($U500=1,H500,0)+IF($U500=2,O500*R_/$T500,0)+IF($U500=3,H500-(H500-O500)*($S500-R_)/($S500-$T500),0),)</f>
        <v>2035</v>
      </c>
      <c r="Y500" s="10">
        <f ca="1">ROUNDDOWN(IF($U500=1,J500,0)+IF($U500=2,Q500*R_/$T500,0)+IF($U500=3,IF(J500-(J500-Q500)*($S500-R_)/($S500-$T500)&gt;J500,J500,J500-(J500-Q500)*($S500-R_)/($S500-$T500)),0),)</f>
        <v>0</v>
      </c>
      <c r="Z500" s="10">
        <f ca="1">ROUNDDOWN(IF($U500=1,L500,0)+IF($U500=2,R500*R_/$T500,0)+IF($U500=3,L500-(L500-R500)*($S500-R_)/($S500-$T500),0),)</f>
        <v>659</v>
      </c>
      <c r="AA500" s="13">
        <f t="shared" ca="1" si="62"/>
        <v>0</v>
      </c>
      <c r="AB500" s="45">
        <f t="shared" ca="1" si="63"/>
        <v>2694</v>
      </c>
    </row>
    <row r="501" spans="1:28" x14ac:dyDescent="0.3">
      <c r="A501" s="13">
        <v>496</v>
      </c>
      <c r="B501" s="13">
        <f t="shared" ca="1" si="65"/>
        <v>0</v>
      </c>
      <c r="C501" s="13">
        <f ca="1">FLOOR(V500+Y500*Лист1!$B$2,1)</f>
        <v>0</v>
      </c>
      <c r="D501" s="12">
        <f t="shared" ca="1" si="64"/>
        <v>0</v>
      </c>
      <c r="E501" s="12">
        <f t="shared" ca="1" si="58"/>
        <v>2694</v>
      </c>
      <c r="F501" s="13">
        <f ca="1">ROUNDDOWN(C501*Лист1!$B$6+RAND(),)</f>
        <v>0</v>
      </c>
      <c r="G501" s="18">
        <f ca="1">ROUNDDOWN(D501*Лист1!$B$6+RAND(),)</f>
        <v>0</v>
      </c>
      <c r="H501" s="18">
        <f ca="1">ROUNDDOWN(E501*Лист1!$B$6+RAND(),)</f>
        <v>2155</v>
      </c>
      <c r="I501" s="13">
        <f ca="1">FLOOR(G501/2*Fert,1)</f>
        <v>0</v>
      </c>
      <c r="J501" s="19">
        <f ca="1">ROUNDDOWN((I501-G501)*Лист1!$B$7+RAND(),)</f>
        <v>0</v>
      </c>
      <c r="K501" s="13">
        <f t="shared" ca="1" si="59"/>
        <v>3232</v>
      </c>
      <c r="L501" s="19">
        <f ca="1">ROUNDDOWN((K501-H501)*Лист1!$B$7+RAND(),)</f>
        <v>754</v>
      </c>
      <c r="M501" s="13">
        <f ca="1">ROUNDDOWN(F501*Лист1!$B$11+RAND(),)</f>
        <v>0</v>
      </c>
      <c r="N501" s="13">
        <f ca="1">ROUNDDOWN(G501*Лист1!$B$10+RAND(),)</f>
        <v>0</v>
      </c>
      <c r="O501" s="13">
        <f ca="1">ROUNDDOWN(H501*Лист1!$B$10+RAND(),)</f>
        <v>1680</v>
      </c>
      <c r="P501" s="24">
        <f ca="1">IFERROR(IF((C_child+assist*F501/J501)&gt;1,1,C_child+assist*F501/J501),0)</f>
        <v>0</v>
      </c>
      <c r="Q501" s="13">
        <f t="shared" ca="1" si="60"/>
        <v>0</v>
      </c>
      <c r="R501" s="13">
        <f ca="1">ROUNDDOWN(L501*Лист1!$B$12+RAND(),)</f>
        <v>377</v>
      </c>
      <c r="S501" s="12">
        <f ca="1">F501*Лист1!$B$8+G501*Лист1!$B$8+J501*Лист1!$B$9+H501*Лист1!$B$8+L501*Лист1!$B$9</f>
        <v>72190</v>
      </c>
      <c r="T501" s="12">
        <f ca="1">M501*Лист1!$B$8+N501*Лист1!$B$8+Q501*Лист1!$B$9+O501*Лист1!$B$8+$R$5*Лист1!$B$9</f>
        <v>51550</v>
      </c>
      <c r="U501" s="12">
        <f t="shared" ca="1" si="61"/>
        <v>3</v>
      </c>
      <c r="V501" s="13">
        <f ca="1">ROUNDDOWN(IF($U501=1,F501,0)+IF($U501=2,M501*R_/$T501,0)+IF($U501=3,F501-(F501-M501)*($S501-R_)/($S501-$T501),0),)</f>
        <v>0</v>
      </c>
      <c r="W501" s="13">
        <f ca="1">ROUNDDOWN(IF($U501=1,G501,0)+IF($U501=2,N501*R_/$T501,0)+IF($U501=3,G501-(G501-N501)*($S501-R_)/($S501-$T501),0),)</f>
        <v>0</v>
      </c>
      <c r="X501" s="13">
        <f ca="1">ROUNDDOWN(IF($U501=1,H501,0)+IF($U501=2,O501*R_/$T501,0)+IF($U501=3,H501-(H501-O501)*($S501-R_)/($S501-$T501),0),)</f>
        <v>2035</v>
      </c>
      <c r="Y501" s="10">
        <f ca="1">ROUNDDOWN(IF($U501=1,J501,0)+IF($U501=2,Q501*R_/$T501,0)+IF($U501=3,IF(J501-(J501-Q501)*($S501-R_)/($S501-$T501)&gt;J501,J501,J501-(J501-Q501)*($S501-R_)/($S501-$T501)),0),)</f>
        <v>0</v>
      </c>
      <c r="Z501" s="10">
        <f ca="1">ROUNDDOWN(IF($U501=1,L501,0)+IF($U501=2,R501*R_/$T501,0)+IF($U501=3,L501-(L501-R501)*($S501-R_)/($S501-$T501),0),)</f>
        <v>659</v>
      </c>
      <c r="AA501" s="13">
        <f t="shared" ca="1" si="62"/>
        <v>0</v>
      </c>
      <c r="AB501" s="45">
        <f t="shared" ca="1" si="63"/>
        <v>2694</v>
      </c>
    </row>
    <row r="502" spans="1:28" x14ac:dyDescent="0.3">
      <c r="A502" s="13">
        <v>497</v>
      </c>
      <c r="B502" s="13">
        <f t="shared" ca="1" si="65"/>
        <v>0</v>
      </c>
      <c r="C502" s="13">
        <f ca="1">FLOOR(V501+Y501*Лист1!$B$2,1)</f>
        <v>0</v>
      </c>
      <c r="D502" s="12">
        <f t="shared" ca="1" si="64"/>
        <v>0</v>
      </c>
      <c r="E502" s="12">
        <f t="shared" ca="1" si="58"/>
        <v>2694</v>
      </c>
      <c r="F502" s="13">
        <f ca="1">ROUNDDOWN(C502*Лист1!$B$6+RAND(),)</f>
        <v>0</v>
      </c>
      <c r="G502" s="18">
        <f ca="1">ROUNDDOWN(D502*Лист1!$B$6+RAND(),)</f>
        <v>0</v>
      </c>
      <c r="H502" s="18">
        <f ca="1">ROUNDDOWN(E502*Лист1!$B$6+RAND(),)</f>
        <v>2155</v>
      </c>
      <c r="I502" s="13">
        <f ca="1">FLOOR(G502/2*Fert,1)</f>
        <v>0</v>
      </c>
      <c r="J502" s="19">
        <f ca="1">ROUNDDOWN((I502-G502)*Лист1!$B$7+RAND(),)</f>
        <v>0</v>
      </c>
      <c r="K502" s="13">
        <f t="shared" ca="1" si="59"/>
        <v>3232</v>
      </c>
      <c r="L502" s="19">
        <f ca="1">ROUNDDOWN((K502-H502)*Лист1!$B$7+RAND(),)</f>
        <v>754</v>
      </c>
      <c r="M502" s="13">
        <f ca="1">ROUNDDOWN(F502*Лист1!$B$11+RAND(),)</f>
        <v>0</v>
      </c>
      <c r="N502" s="13">
        <f ca="1">ROUNDDOWN(G502*Лист1!$B$10+RAND(),)</f>
        <v>0</v>
      </c>
      <c r="O502" s="13">
        <f ca="1">ROUNDDOWN(H502*Лист1!$B$10+RAND(),)</f>
        <v>1681</v>
      </c>
      <c r="P502" s="24">
        <f ca="1">IFERROR(IF((C_child+assist*F502/J502)&gt;1,1,C_child+assist*F502/J502),0)</f>
        <v>0</v>
      </c>
      <c r="Q502" s="13">
        <f t="shared" ca="1" si="60"/>
        <v>0</v>
      </c>
      <c r="R502" s="13">
        <f ca="1">ROUNDDOWN(L502*Лист1!$B$12+RAND(),)</f>
        <v>377</v>
      </c>
      <c r="S502" s="12">
        <f ca="1">F502*Лист1!$B$8+G502*Лист1!$B$8+J502*Лист1!$B$9+H502*Лист1!$B$8+L502*Лист1!$B$9</f>
        <v>72190</v>
      </c>
      <c r="T502" s="12">
        <f ca="1">M502*Лист1!$B$8+N502*Лист1!$B$8+Q502*Лист1!$B$9+O502*Лист1!$B$8+$R$5*Лист1!$B$9</f>
        <v>51580</v>
      </c>
      <c r="U502" s="12">
        <f t="shared" ca="1" si="61"/>
        <v>3</v>
      </c>
      <c r="V502" s="13">
        <f ca="1">ROUNDDOWN(IF($U502=1,F502,0)+IF($U502=2,M502*R_/$T502,0)+IF($U502=3,F502-(F502-M502)*($S502-R_)/($S502-$T502),0),)</f>
        <v>0</v>
      </c>
      <c r="W502" s="13">
        <f ca="1">ROUNDDOWN(IF($U502=1,G502,0)+IF($U502=2,N502*R_/$T502,0)+IF($U502=3,G502-(G502-N502)*($S502-R_)/($S502-$T502),0),)</f>
        <v>0</v>
      </c>
      <c r="X502" s="13">
        <f ca="1">ROUNDDOWN(IF($U502=1,H502,0)+IF($U502=2,O502*R_/$T502,0)+IF($U502=3,H502-(H502-O502)*($S502-R_)/($S502-$T502),0),)</f>
        <v>2035</v>
      </c>
      <c r="Y502" s="10">
        <f ca="1">ROUNDDOWN(IF($U502=1,J502,0)+IF($U502=2,Q502*R_/$T502,0)+IF($U502=3,IF(J502-(J502-Q502)*($S502-R_)/($S502-$T502)&gt;J502,J502,J502-(J502-Q502)*($S502-R_)/($S502-$T502)),0),)</f>
        <v>0</v>
      </c>
      <c r="Z502" s="10">
        <f ca="1">ROUNDDOWN(IF($U502=1,L502,0)+IF($U502=2,R502*R_/$T502,0)+IF($U502=3,L502-(L502-R502)*($S502-R_)/($S502-$T502),0),)</f>
        <v>659</v>
      </c>
      <c r="AA502" s="13">
        <f t="shared" ca="1" si="62"/>
        <v>0</v>
      </c>
      <c r="AB502" s="45">
        <f t="shared" ca="1" si="63"/>
        <v>2694</v>
      </c>
    </row>
    <row r="503" spans="1:28" x14ac:dyDescent="0.3">
      <c r="A503" s="13">
        <v>498</v>
      </c>
      <c r="B503" s="13">
        <f t="shared" ca="1" si="65"/>
        <v>0</v>
      </c>
      <c r="C503" s="13">
        <f ca="1">FLOOR(V502+Y502*Лист1!$B$2,1)</f>
        <v>0</v>
      </c>
      <c r="D503" s="12">
        <f t="shared" ca="1" si="64"/>
        <v>0</v>
      </c>
      <c r="E503" s="12">
        <f t="shared" ca="1" si="58"/>
        <v>2694</v>
      </c>
      <c r="F503" s="13">
        <f ca="1">ROUNDDOWN(C503*Лист1!$B$6+RAND(),)</f>
        <v>0</v>
      </c>
      <c r="G503" s="18">
        <f ca="1">ROUNDDOWN(D503*Лист1!$B$6+RAND(),)</f>
        <v>0</v>
      </c>
      <c r="H503" s="18">
        <f ca="1">ROUNDDOWN(E503*Лист1!$B$6+RAND(),)</f>
        <v>2155</v>
      </c>
      <c r="I503" s="13">
        <f ca="1">FLOOR(G503/2*Fert,1)</f>
        <v>0</v>
      </c>
      <c r="J503" s="19">
        <f ca="1">ROUNDDOWN((I503-G503)*Лист1!$B$7+RAND(),)</f>
        <v>0</v>
      </c>
      <c r="K503" s="13">
        <f t="shared" ca="1" si="59"/>
        <v>3232</v>
      </c>
      <c r="L503" s="19">
        <f ca="1">ROUNDDOWN((K503-H503)*Лист1!$B$7+RAND(),)</f>
        <v>754</v>
      </c>
      <c r="M503" s="13">
        <f ca="1">ROUNDDOWN(F503*Лист1!$B$11+RAND(),)</f>
        <v>0</v>
      </c>
      <c r="N503" s="13">
        <f ca="1">ROUNDDOWN(G503*Лист1!$B$10+RAND(),)</f>
        <v>0</v>
      </c>
      <c r="O503" s="13">
        <f ca="1">ROUNDDOWN(H503*Лист1!$B$10+RAND(),)</f>
        <v>1681</v>
      </c>
      <c r="P503" s="24">
        <f ca="1">IFERROR(IF((C_child+assist*F503/J503)&gt;1,1,C_child+assist*F503/J503),0)</f>
        <v>0</v>
      </c>
      <c r="Q503" s="13">
        <f t="shared" ca="1" si="60"/>
        <v>0</v>
      </c>
      <c r="R503" s="13">
        <f ca="1">ROUNDDOWN(L503*Лист1!$B$12+RAND(),)</f>
        <v>377</v>
      </c>
      <c r="S503" s="12">
        <f ca="1">F503*Лист1!$B$8+G503*Лист1!$B$8+J503*Лист1!$B$9+H503*Лист1!$B$8+L503*Лист1!$B$9</f>
        <v>72190</v>
      </c>
      <c r="T503" s="12">
        <f ca="1">M503*Лист1!$B$8+N503*Лист1!$B$8+Q503*Лист1!$B$9+O503*Лист1!$B$8+$R$5*Лист1!$B$9</f>
        <v>51580</v>
      </c>
      <c r="U503" s="12">
        <f t="shared" ca="1" si="61"/>
        <v>3</v>
      </c>
      <c r="V503" s="13">
        <f ca="1">ROUNDDOWN(IF($U503=1,F503,0)+IF($U503=2,M503*R_/$T503,0)+IF($U503=3,F503-(F503-M503)*($S503-R_)/($S503-$T503),0),)</f>
        <v>0</v>
      </c>
      <c r="W503" s="13">
        <f ca="1">ROUNDDOWN(IF($U503=1,G503,0)+IF($U503=2,N503*R_/$T503,0)+IF($U503=3,G503-(G503-N503)*($S503-R_)/($S503-$T503),0),)</f>
        <v>0</v>
      </c>
      <c r="X503" s="13">
        <f ca="1">ROUNDDOWN(IF($U503=1,H503,0)+IF($U503=2,O503*R_/$T503,0)+IF($U503=3,H503-(H503-O503)*($S503-R_)/($S503-$T503),0),)</f>
        <v>2035</v>
      </c>
      <c r="Y503" s="10">
        <f ca="1">ROUNDDOWN(IF($U503=1,J503,0)+IF($U503=2,Q503*R_/$T503,0)+IF($U503=3,IF(J503-(J503-Q503)*($S503-R_)/($S503-$T503)&gt;J503,J503,J503-(J503-Q503)*($S503-R_)/($S503-$T503)),0),)</f>
        <v>0</v>
      </c>
      <c r="Z503" s="10">
        <f ca="1">ROUNDDOWN(IF($U503=1,L503,0)+IF($U503=2,R503*R_/$T503,0)+IF($U503=3,L503-(L503-R503)*($S503-R_)/($S503-$T503),0),)</f>
        <v>659</v>
      </c>
      <c r="AA503" s="13">
        <f t="shared" ca="1" si="62"/>
        <v>0</v>
      </c>
      <c r="AB503" s="45">
        <f t="shared" ca="1" si="63"/>
        <v>2694</v>
      </c>
    </row>
    <row r="504" spans="1:28" x14ac:dyDescent="0.3">
      <c r="A504" s="13">
        <v>499</v>
      </c>
      <c r="B504" s="13">
        <f t="shared" ca="1" si="65"/>
        <v>0</v>
      </c>
      <c r="C504" s="13">
        <f ca="1">FLOOR(V503+Y503*Лист1!$B$2,1)</f>
        <v>0</v>
      </c>
      <c r="D504" s="12">
        <f t="shared" ca="1" si="64"/>
        <v>0</v>
      </c>
      <c r="E504" s="12">
        <f t="shared" ca="1" si="58"/>
        <v>2694</v>
      </c>
      <c r="F504" s="13">
        <f ca="1">ROUNDDOWN(C504*Лист1!$B$6+RAND(),)</f>
        <v>0</v>
      </c>
      <c r="G504" s="18">
        <f ca="1">ROUNDDOWN(D504*Лист1!$B$6+RAND(),)</f>
        <v>0</v>
      </c>
      <c r="H504" s="18">
        <f ca="1">ROUNDDOWN(E504*Лист1!$B$6+RAND(),)</f>
        <v>2155</v>
      </c>
      <c r="I504" s="13">
        <f ca="1">FLOOR(G504/2*Fert,1)</f>
        <v>0</v>
      </c>
      <c r="J504" s="19">
        <f ca="1">ROUNDDOWN((I504-G504)*Лист1!$B$7+RAND(),)</f>
        <v>0</v>
      </c>
      <c r="K504" s="13">
        <f t="shared" ca="1" si="59"/>
        <v>3232</v>
      </c>
      <c r="L504" s="19">
        <f ca="1">ROUNDDOWN((K504-H504)*Лист1!$B$7+RAND(),)</f>
        <v>754</v>
      </c>
      <c r="M504" s="13">
        <f ca="1">ROUNDDOWN(F504*Лист1!$B$11+RAND(),)</f>
        <v>0</v>
      </c>
      <c r="N504" s="13">
        <f ca="1">ROUNDDOWN(G504*Лист1!$B$10+RAND(),)</f>
        <v>0</v>
      </c>
      <c r="O504" s="13">
        <f ca="1">ROUNDDOWN(H504*Лист1!$B$10+RAND(),)</f>
        <v>1681</v>
      </c>
      <c r="P504" s="24">
        <f ca="1">IFERROR(IF((C_child+assist*F504/J504)&gt;1,1,C_child+assist*F504/J504),0)</f>
        <v>0</v>
      </c>
      <c r="Q504" s="13">
        <f t="shared" ca="1" si="60"/>
        <v>0</v>
      </c>
      <c r="R504" s="13">
        <f ca="1">ROUNDDOWN(L504*Лист1!$B$12+RAND(),)</f>
        <v>377</v>
      </c>
      <c r="S504" s="12">
        <f ca="1">F504*Лист1!$B$8+G504*Лист1!$B$8+J504*Лист1!$B$9+H504*Лист1!$B$8+L504*Лист1!$B$9</f>
        <v>72190</v>
      </c>
      <c r="T504" s="12">
        <f ca="1">M504*Лист1!$B$8+N504*Лист1!$B$8+Q504*Лист1!$B$9+O504*Лист1!$B$8+$R$5*Лист1!$B$9</f>
        <v>51580</v>
      </c>
      <c r="U504" s="12">
        <f t="shared" ca="1" si="61"/>
        <v>3</v>
      </c>
      <c r="V504" s="13">
        <f ca="1">ROUNDDOWN(IF($U504=1,F504,0)+IF($U504=2,M504*R_/$T504,0)+IF($U504=3,F504-(F504-M504)*($S504-R_)/($S504-$T504),0),)</f>
        <v>0</v>
      </c>
      <c r="W504" s="13">
        <f ca="1">ROUNDDOWN(IF($U504=1,G504,0)+IF($U504=2,N504*R_/$T504,0)+IF($U504=3,G504-(G504-N504)*($S504-R_)/($S504-$T504),0),)</f>
        <v>0</v>
      </c>
      <c r="X504" s="13">
        <f ca="1">ROUNDDOWN(IF($U504=1,H504,0)+IF($U504=2,O504*R_/$T504,0)+IF($U504=3,H504-(H504-O504)*($S504-R_)/($S504-$T504),0),)</f>
        <v>2035</v>
      </c>
      <c r="Y504" s="10">
        <f ca="1">ROUNDDOWN(IF($U504=1,J504,0)+IF($U504=2,Q504*R_/$T504,0)+IF($U504=3,IF(J504-(J504-Q504)*($S504-R_)/($S504-$T504)&gt;J504,J504,J504-(J504-Q504)*($S504-R_)/($S504-$T504)),0),)</f>
        <v>0</v>
      </c>
      <c r="Z504" s="10">
        <f ca="1">ROUNDDOWN(IF($U504=1,L504,0)+IF($U504=2,R504*R_/$T504,0)+IF($U504=3,L504-(L504-R504)*($S504-R_)/($S504-$T504),0),)</f>
        <v>659</v>
      </c>
      <c r="AA504" s="13">
        <f t="shared" ca="1" si="62"/>
        <v>0</v>
      </c>
      <c r="AB504" s="45">
        <f t="shared" ca="1" si="63"/>
        <v>2694</v>
      </c>
    </row>
    <row r="505" spans="1:28" x14ac:dyDescent="0.3">
      <c r="A505" s="13">
        <v>500</v>
      </c>
      <c r="B505" s="13">
        <f t="shared" ca="1" si="65"/>
        <v>0</v>
      </c>
      <c r="C505" s="13">
        <f ca="1">FLOOR(V504+Y504*Лист1!$B$2,1)</f>
        <v>0</v>
      </c>
      <c r="D505" s="12">
        <f t="shared" ca="1" si="64"/>
        <v>0</v>
      </c>
      <c r="E505" s="12">
        <f t="shared" ca="1" si="58"/>
        <v>2694</v>
      </c>
      <c r="F505" s="13">
        <f ca="1">ROUNDDOWN(C505*Лист1!$B$6+RAND(),)</f>
        <v>0</v>
      </c>
      <c r="G505" s="18">
        <f ca="1">ROUNDDOWN(D505*Лист1!$B$6+RAND(),)</f>
        <v>0</v>
      </c>
      <c r="H505" s="18">
        <f ca="1">ROUNDDOWN(E505*Лист1!$B$6+RAND(),)</f>
        <v>2155</v>
      </c>
      <c r="I505" s="13">
        <f ca="1">FLOOR(G505/2*Fert,1)</f>
        <v>0</v>
      </c>
      <c r="J505" s="19">
        <f ca="1">ROUNDDOWN((I505-G505)*Лист1!$B$7+RAND(),)</f>
        <v>0</v>
      </c>
      <c r="K505" s="13">
        <f t="shared" ca="1" si="59"/>
        <v>3232</v>
      </c>
      <c r="L505" s="19">
        <f ca="1">ROUNDDOWN((K505-H505)*Лист1!$B$7+RAND(),)</f>
        <v>754</v>
      </c>
      <c r="M505" s="13">
        <f ca="1">ROUNDDOWN(F505*Лист1!$B$11+RAND(),)</f>
        <v>0</v>
      </c>
      <c r="N505" s="13">
        <f ca="1">ROUNDDOWN(G505*Лист1!$B$10+RAND(),)</f>
        <v>0</v>
      </c>
      <c r="O505" s="13">
        <f ca="1">ROUNDDOWN(H505*Лист1!$B$10+RAND(),)</f>
        <v>1681</v>
      </c>
      <c r="P505" s="24">
        <f ca="1">IFERROR(IF((C_child+assist*F505/J505)&gt;1,1,C_child+assist*F505/J505),0)</f>
        <v>0</v>
      </c>
      <c r="Q505" s="13">
        <f t="shared" ca="1" si="60"/>
        <v>0</v>
      </c>
      <c r="R505" s="13">
        <f ca="1">ROUNDDOWN(L505*Лист1!$B$12+RAND(),)</f>
        <v>377</v>
      </c>
      <c r="S505" s="12">
        <f ca="1">F505*Лист1!$B$8+G505*Лист1!$B$8+J505*Лист1!$B$9+H505*Лист1!$B$8+L505*Лист1!$B$9</f>
        <v>72190</v>
      </c>
      <c r="T505" s="12">
        <f ca="1">M505*Лист1!$B$8+N505*Лист1!$B$8+Q505*Лист1!$B$9+O505*Лист1!$B$8+$R$5*Лист1!$B$9</f>
        <v>51580</v>
      </c>
      <c r="U505" s="12">
        <f t="shared" ca="1" si="61"/>
        <v>3</v>
      </c>
      <c r="V505" s="13">
        <f ca="1">ROUNDDOWN(IF($U505=1,F505,0)+IF($U505=2,M505*R_/$T505,0)+IF($U505=3,F505-(F505-M505)*($S505-R_)/($S505-$T505),0),)</f>
        <v>0</v>
      </c>
      <c r="W505" s="13">
        <f ca="1">ROUNDDOWN(IF($U505=1,G505,0)+IF($U505=2,N505*R_/$T505,0)+IF($U505=3,G505-(G505-N505)*($S505-R_)/($S505-$T505),0),)</f>
        <v>0</v>
      </c>
      <c r="X505" s="13">
        <f ca="1">ROUNDDOWN(IF($U505=1,H505,0)+IF($U505=2,O505*R_/$T505,0)+IF($U505=3,H505-(H505-O505)*($S505-R_)/($S505-$T505),0),)</f>
        <v>2035</v>
      </c>
      <c r="Y505" s="10">
        <f ca="1">ROUNDDOWN(IF($U505=1,J505,0)+IF($U505=2,Q505*R_/$T505,0)+IF($U505=3,IF(J505-(J505-Q505)*($S505-R_)/($S505-$T505)&gt;J505,J505,J505-(J505-Q505)*($S505-R_)/($S505-$T505)),0),)</f>
        <v>0</v>
      </c>
      <c r="Z505" s="10">
        <f ca="1">ROUNDDOWN(IF($U505=1,L505,0)+IF($U505=2,R505*R_/$T505,0)+IF($U505=3,L505-(L505-R505)*($S505-R_)/($S505-$T505),0),)</f>
        <v>659</v>
      </c>
      <c r="AA505" s="13">
        <f t="shared" ca="1" si="62"/>
        <v>0</v>
      </c>
      <c r="AB505" s="45">
        <f t="shared" ca="1" si="63"/>
        <v>2694</v>
      </c>
    </row>
    <row r="506" spans="1:28" x14ac:dyDescent="0.3">
      <c r="A506" s="13">
        <v>501</v>
      </c>
      <c r="B506" s="13">
        <f t="shared" ca="1" si="65"/>
        <v>0</v>
      </c>
      <c r="C506" s="13">
        <f ca="1">FLOOR(V505+Y505*Лист1!$B$2,1)</f>
        <v>0</v>
      </c>
      <c r="D506" s="12">
        <f t="shared" ca="1" si="64"/>
        <v>0</v>
      </c>
      <c r="E506" s="12">
        <f t="shared" ca="1" si="58"/>
        <v>2694</v>
      </c>
      <c r="F506" s="13">
        <f ca="1">ROUNDDOWN(C506*Лист1!$B$6+RAND(),)</f>
        <v>0</v>
      </c>
      <c r="G506" s="18">
        <f ca="1">ROUNDDOWN(D506*Лист1!$B$6+RAND(),)</f>
        <v>0</v>
      </c>
      <c r="H506" s="18">
        <f ca="1">ROUNDDOWN(E506*Лист1!$B$6+RAND(),)</f>
        <v>2156</v>
      </c>
      <c r="I506" s="13">
        <f ca="1">FLOOR(G506/2*Fert,1)</f>
        <v>0</v>
      </c>
      <c r="J506" s="19">
        <f ca="1">ROUNDDOWN((I506-G506)*Лист1!$B$7+RAND(),)</f>
        <v>0</v>
      </c>
      <c r="K506" s="13">
        <f t="shared" ca="1" si="59"/>
        <v>3234</v>
      </c>
      <c r="L506" s="19">
        <f ca="1">ROUNDDOWN((K506-H506)*Лист1!$B$7+RAND(),)</f>
        <v>754</v>
      </c>
      <c r="M506" s="13">
        <f ca="1">ROUNDDOWN(F506*Лист1!$B$11+RAND(),)</f>
        <v>0</v>
      </c>
      <c r="N506" s="13">
        <f ca="1">ROUNDDOWN(G506*Лист1!$B$10+RAND(),)</f>
        <v>0</v>
      </c>
      <c r="O506" s="13">
        <f ca="1">ROUNDDOWN(H506*Лист1!$B$10+RAND(),)</f>
        <v>1682</v>
      </c>
      <c r="P506" s="24">
        <f ca="1">IFERROR(IF((C_child+assist*F506/J506)&gt;1,1,C_child+assist*F506/J506),0)</f>
        <v>0</v>
      </c>
      <c r="Q506" s="13">
        <f t="shared" ca="1" si="60"/>
        <v>0</v>
      </c>
      <c r="R506" s="13">
        <f ca="1">ROUNDDOWN(L506*Лист1!$B$12+RAND(),)</f>
        <v>377</v>
      </c>
      <c r="S506" s="12">
        <f ca="1">F506*Лист1!$B$8+G506*Лист1!$B$8+J506*Лист1!$B$9+H506*Лист1!$B$8+L506*Лист1!$B$9</f>
        <v>72220</v>
      </c>
      <c r="T506" s="12">
        <f ca="1">M506*Лист1!$B$8+N506*Лист1!$B$8+Q506*Лист1!$B$9+O506*Лист1!$B$8+$R$5*Лист1!$B$9</f>
        <v>51610</v>
      </c>
      <c r="U506" s="12">
        <f t="shared" ca="1" si="61"/>
        <v>3</v>
      </c>
      <c r="V506" s="13">
        <f ca="1">ROUNDDOWN(IF($U506=1,F506,0)+IF($U506=2,M506*R_/$T506,0)+IF($U506=3,F506-(F506-M506)*($S506-R_)/($S506-$T506),0),)</f>
        <v>0</v>
      </c>
      <c r="W506" s="13">
        <f ca="1">ROUNDDOWN(IF($U506=1,G506,0)+IF($U506=2,N506*R_/$T506,0)+IF($U506=3,G506-(G506-N506)*($S506-R_)/($S506-$T506),0),)</f>
        <v>0</v>
      </c>
      <c r="X506" s="13">
        <f ca="1">ROUNDDOWN(IF($U506=1,H506,0)+IF($U506=2,O506*R_/$T506,0)+IF($U506=3,H506-(H506-O506)*($S506-R_)/($S506-$T506),0),)</f>
        <v>2035</v>
      </c>
      <c r="Y506" s="10">
        <f ca="1">ROUNDDOWN(IF($U506=1,J506,0)+IF($U506=2,Q506*R_/$T506,0)+IF($U506=3,IF(J506-(J506-Q506)*($S506-R_)/($S506-$T506)&gt;J506,J506,J506-(J506-Q506)*($S506-R_)/($S506-$T506)),0),)</f>
        <v>0</v>
      </c>
      <c r="Z506" s="10">
        <f ca="1">ROUNDDOWN(IF($U506=1,L506,0)+IF($U506=2,R506*R_/$T506,0)+IF($U506=3,L506-(L506-R506)*($S506-R_)/($S506-$T506),0),)</f>
        <v>658</v>
      </c>
      <c r="AA506" s="13">
        <f t="shared" ca="1" si="62"/>
        <v>0</v>
      </c>
      <c r="AB506" s="45">
        <f t="shared" ca="1" si="63"/>
        <v>2693</v>
      </c>
    </row>
    <row r="507" spans="1:28" x14ac:dyDescent="0.3">
      <c r="A507" s="13">
        <v>502</v>
      </c>
      <c r="B507" s="13">
        <f t="shared" ca="1" si="65"/>
        <v>0</v>
      </c>
      <c r="C507" s="13">
        <f ca="1">FLOOR(V506+Y506*Лист1!$B$2,1)</f>
        <v>0</v>
      </c>
      <c r="D507" s="12">
        <f t="shared" ca="1" si="64"/>
        <v>0</v>
      </c>
      <c r="E507" s="12">
        <f t="shared" ca="1" si="58"/>
        <v>2693</v>
      </c>
      <c r="F507" s="13">
        <f ca="1">ROUNDDOWN(C507*Лист1!$B$6+RAND(),)</f>
        <v>0</v>
      </c>
      <c r="G507" s="18">
        <f ca="1">ROUNDDOWN(D507*Лист1!$B$6+RAND(),)</f>
        <v>0</v>
      </c>
      <c r="H507" s="18">
        <f ca="1">ROUNDDOWN(E507*Лист1!$B$6+RAND(),)</f>
        <v>2155</v>
      </c>
      <c r="I507" s="13">
        <f ca="1">FLOOR(G507/2*Fert,1)</f>
        <v>0</v>
      </c>
      <c r="J507" s="19">
        <f ca="1">ROUNDDOWN((I507-G507)*Лист1!$B$7+RAND(),)</f>
        <v>0</v>
      </c>
      <c r="K507" s="13">
        <f t="shared" ca="1" si="59"/>
        <v>3232</v>
      </c>
      <c r="L507" s="19">
        <f ca="1">ROUNDDOWN((K507-H507)*Лист1!$B$7+RAND(),)</f>
        <v>754</v>
      </c>
      <c r="M507" s="13">
        <f ca="1">ROUNDDOWN(F507*Лист1!$B$11+RAND(),)</f>
        <v>0</v>
      </c>
      <c r="N507" s="13">
        <f ca="1">ROUNDDOWN(G507*Лист1!$B$10+RAND(),)</f>
        <v>0</v>
      </c>
      <c r="O507" s="13">
        <f ca="1">ROUNDDOWN(H507*Лист1!$B$10+RAND(),)</f>
        <v>1681</v>
      </c>
      <c r="P507" s="24">
        <f ca="1">IFERROR(IF((C_child+assist*F507/J507)&gt;1,1,C_child+assist*F507/J507),0)</f>
        <v>0</v>
      </c>
      <c r="Q507" s="13">
        <f t="shared" ca="1" si="60"/>
        <v>0</v>
      </c>
      <c r="R507" s="13">
        <f ca="1">ROUNDDOWN(L507*Лист1!$B$12+RAND(),)</f>
        <v>377</v>
      </c>
      <c r="S507" s="12">
        <f ca="1">F507*Лист1!$B$8+G507*Лист1!$B$8+J507*Лист1!$B$9+H507*Лист1!$B$8+L507*Лист1!$B$9</f>
        <v>72190</v>
      </c>
      <c r="T507" s="12">
        <f ca="1">M507*Лист1!$B$8+N507*Лист1!$B$8+Q507*Лист1!$B$9+O507*Лист1!$B$8+$R$5*Лист1!$B$9</f>
        <v>51580</v>
      </c>
      <c r="U507" s="12">
        <f t="shared" ca="1" si="61"/>
        <v>3</v>
      </c>
      <c r="V507" s="13">
        <f ca="1">ROUNDDOWN(IF($U507=1,F507,0)+IF($U507=2,M507*R_/$T507,0)+IF($U507=3,F507-(F507-M507)*($S507-R_)/($S507-$T507),0),)</f>
        <v>0</v>
      </c>
      <c r="W507" s="13">
        <f ca="1">ROUNDDOWN(IF($U507=1,G507,0)+IF($U507=2,N507*R_/$T507,0)+IF($U507=3,G507-(G507-N507)*($S507-R_)/($S507-$T507),0),)</f>
        <v>0</v>
      </c>
      <c r="X507" s="13">
        <f ca="1">ROUNDDOWN(IF($U507=1,H507,0)+IF($U507=2,O507*R_/$T507,0)+IF($U507=3,H507-(H507-O507)*($S507-R_)/($S507-$T507),0),)</f>
        <v>2035</v>
      </c>
      <c r="Y507" s="10">
        <f ca="1">ROUNDDOWN(IF($U507=1,J507,0)+IF($U507=2,Q507*R_/$T507,0)+IF($U507=3,IF(J507-(J507-Q507)*($S507-R_)/($S507-$T507)&gt;J507,J507,J507-(J507-Q507)*($S507-R_)/($S507-$T507)),0),)</f>
        <v>0</v>
      </c>
      <c r="Z507" s="10">
        <f ca="1">ROUNDDOWN(IF($U507=1,L507,0)+IF($U507=2,R507*R_/$T507,0)+IF($U507=3,L507-(L507-R507)*($S507-R_)/($S507-$T507),0),)</f>
        <v>659</v>
      </c>
      <c r="AA507" s="13">
        <f t="shared" ca="1" si="62"/>
        <v>0</v>
      </c>
      <c r="AB507" s="45">
        <f t="shared" ca="1" si="63"/>
        <v>2694</v>
      </c>
    </row>
    <row r="508" spans="1:28" x14ac:dyDescent="0.3">
      <c r="A508" s="13">
        <v>503</v>
      </c>
      <c r="B508" s="13">
        <f t="shared" ca="1" si="65"/>
        <v>0</v>
      </c>
      <c r="C508" s="13">
        <f ca="1">FLOOR(V507+Y507*Лист1!$B$2,1)</f>
        <v>0</v>
      </c>
      <c r="D508" s="12">
        <f t="shared" ca="1" si="64"/>
        <v>0</v>
      </c>
      <c r="E508" s="12">
        <f t="shared" ca="1" si="58"/>
        <v>2694</v>
      </c>
      <c r="F508" s="13">
        <f ca="1">ROUNDDOWN(C508*Лист1!$B$6+RAND(),)</f>
        <v>0</v>
      </c>
      <c r="G508" s="18">
        <f ca="1">ROUNDDOWN(D508*Лист1!$B$6+RAND(),)</f>
        <v>0</v>
      </c>
      <c r="H508" s="18">
        <f ca="1">ROUNDDOWN(E508*Лист1!$B$6+RAND(),)</f>
        <v>2155</v>
      </c>
      <c r="I508" s="13">
        <f ca="1">FLOOR(G508/2*Fert,1)</f>
        <v>0</v>
      </c>
      <c r="J508" s="19">
        <f ca="1">ROUNDDOWN((I508-G508)*Лист1!$B$7+RAND(),)</f>
        <v>0</v>
      </c>
      <c r="K508" s="13">
        <f t="shared" ca="1" si="59"/>
        <v>3232</v>
      </c>
      <c r="L508" s="19">
        <f ca="1">ROUNDDOWN((K508-H508)*Лист1!$B$7+RAND(),)</f>
        <v>754</v>
      </c>
      <c r="M508" s="13">
        <f ca="1">ROUNDDOWN(F508*Лист1!$B$11+RAND(),)</f>
        <v>0</v>
      </c>
      <c r="N508" s="13">
        <f ca="1">ROUNDDOWN(G508*Лист1!$B$10+RAND(),)</f>
        <v>0</v>
      </c>
      <c r="O508" s="13">
        <f ca="1">ROUNDDOWN(H508*Лист1!$B$10+RAND(),)</f>
        <v>1681</v>
      </c>
      <c r="P508" s="24">
        <f ca="1">IFERROR(IF((C_child+assist*F508/J508)&gt;1,1,C_child+assist*F508/J508),0)</f>
        <v>0</v>
      </c>
      <c r="Q508" s="13">
        <f t="shared" ca="1" si="60"/>
        <v>0</v>
      </c>
      <c r="R508" s="13">
        <f ca="1">ROUNDDOWN(L508*Лист1!$B$12+RAND(),)</f>
        <v>377</v>
      </c>
      <c r="S508" s="12">
        <f ca="1">F508*Лист1!$B$8+G508*Лист1!$B$8+J508*Лист1!$B$9+H508*Лист1!$B$8+L508*Лист1!$B$9</f>
        <v>72190</v>
      </c>
      <c r="T508" s="12">
        <f ca="1">M508*Лист1!$B$8+N508*Лист1!$B$8+Q508*Лист1!$B$9+O508*Лист1!$B$8+$R$5*Лист1!$B$9</f>
        <v>51580</v>
      </c>
      <c r="U508" s="12">
        <f t="shared" ca="1" si="61"/>
        <v>3</v>
      </c>
      <c r="V508" s="13">
        <f ca="1">ROUNDDOWN(IF($U508=1,F508,0)+IF($U508=2,M508*R_/$T508,0)+IF($U508=3,F508-(F508-M508)*($S508-R_)/($S508-$T508),0),)</f>
        <v>0</v>
      </c>
      <c r="W508" s="13">
        <f ca="1">ROUNDDOWN(IF($U508=1,G508,0)+IF($U508=2,N508*R_/$T508,0)+IF($U508=3,G508-(G508-N508)*($S508-R_)/($S508-$T508),0),)</f>
        <v>0</v>
      </c>
      <c r="X508" s="13">
        <f ca="1">ROUNDDOWN(IF($U508=1,H508,0)+IF($U508=2,O508*R_/$T508,0)+IF($U508=3,H508-(H508-O508)*($S508-R_)/($S508-$T508),0),)</f>
        <v>2035</v>
      </c>
      <c r="Y508" s="10">
        <f ca="1">ROUNDDOWN(IF($U508=1,J508,0)+IF($U508=2,Q508*R_/$T508,0)+IF($U508=3,IF(J508-(J508-Q508)*($S508-R_)/($S508-$T508)&gt;J508,J508,J508-(J508-Q508)*($S508-R_)/($S508-$T508)),0),)</f>
        <v>0</v>
      </c>
      <c r="Z508" s="10">
        <f ca="1">ROUNDDOWN(IF($U508=1,L508,0)+IF($U508=2,R508*R_/$T508,0)+IF($U508=3,L508-(L508-R508)*($S508-R_)/($S508-$T508),0),)</f>
        <v>659</v>
      </c>
      <c r="AA508" s="13">
        <f t="shared" ca="1" si="62"/>
        <v>0</v>
      </c>
      <c r="AB508" s="45">
        <f t="shared" ca="1" si="63"/>
        <v>2694</v>
      </c>
    </row>
    <row r="509" spans="1:28" x14ac:dyDescent="0.3">
      <c r="A509" s="13">
        <v>504</v>
      </c>
      <c r="B509" s="13">
        <f t="shared" ca="1" si="65"/>
        <v>0</v>
      </c>
      <c r="C509" s="13">
        <f ca="1">FLOOR(V508+Y508*Лист1!$B$2,1)</f>
        <v>0</v>
      </c>
      <c r="D509" s="12">
        <f t="shared" ca="1" si="64"/>
        <v>0</v>
      </c>
      <c r="E509" s="12">
        <f t="shared" ca="1" si="58"/>
        <v>2694</v>
      </c>
      <c r="F509" s="13">
        <f ca="1">ROUNDDOWN(C509*Лист1!$B$6+RAND(),)</f>
        <v>0</v>
      </c>
      <c r="G509" s="18">
        <f ca="1">ROUNDDOWN(D509*Лист1!$B$6+RAND(),)</f>
        <v>0</v>
      </c>
      <c r="H509" s="18">
        <f ca="1">ROUNDDOWN(E509*Лист1!$B$6+RAND(),)</f>
        <v>2155</v>
      </c>
      <c r="I509" s="13">
        <f ca="1">FLOOR(G509/2*Fert,1)</f>
        <v>0</v>
      </c>
      <c r="J509" s="19">
        <f ca="1">ROUNDDOWN((I509-G509)*Лист1!$B$7+RAND(),)</f>
        <v>0</v>
      </c>
      <c r="K509" s="13">
        <f t="shared" ca="1" si="59"/>
        <v>3232</v>
      </c>
      <c r="L509" s="19">
        <f ca="1">ROUNDDOWN((K509-H509)*Лист1!$B$7+RAND(),)</f>
        <v>754</v>
      </c>
      <c r="M509" s="13">
        <f ca="1">ROUNDDOWN(F509*Лист1!$B$11+RAND(),)</f>
        <v>0</v>
      </c>
      <c r="N509" s="13">
        <f ca="1">ROUNDDOWN(G509*Лист1!$B$10+RAND(),)</f>
        <v>0</v>
      </c>
      <c r="O509" s="13">
        <f ca="1">ROUNDDOWN(H509*Лист1!$B$10+RAND(),)</f>
        <v>1681</v>
      </c>
      <c r="P509" s="24">
        <f ca="1">IFERROR(IF((C_child+assist*F509/J509)&gt;1,1,C_child+assist*F509/J509),0)</f>
        <v>0</v>
      </c>
      <c r="Q509" s="13">
        <f t="shared" ca="1" si="60"/>
        <v>0</v>
      </c>
      <c r="R509" s="13">
        <f ca="1">ROUNDDOWN(L509*Лист1!$B$12+RAND(),)</f>
        <v>377</v>
      </c>
      <c r="S509" s="12">
        <f ca="1">F509*Лист1!$B$8+G509*Лист1!$B$8+J509*Лист1!$B$9+H509*Лист1!$B$8+L509*Лист1!$B$9</f>
        <v>72190</v>
      </c>
      <c r="T509" s="12">
        <f ca="1">M509*Лист1!$B$8+N509*Лист1!$B$8+Q509*Лист1!$B$9+O509*Лист1!$B$8+$R$5*Лист1!$B$9</f>
        <v>51580</v>
      </c>
      <c r="U509" s="12">
        <f t="shared" ca="1" si="61"/>
        <v>3</v>
      </c>
      <c r="V509" s="13">
        <f ca="1">ROUNDDOWN(IF($U509=1,F509,0)+IF($U509=2,M509*R_/$T509,0)+IF($U509=3,F509-(F509-M509)*($S509-R_)/($S509-$T509),0),)</f>
        <v>0</v>
      </c>
      <c r="W509" s="13">
        <f ca="1">ROUNDDOWN(IF($U509=1,G509,0)+IF($U509=2,N509*R_/$T509,0)+IF($U509=3,G509-(G509-N509)*($S509-R_)/($S509-$T509),0),)</f>
        <v>0</v>
      </c>
      <c r="X509" s="13">
        <f ca="1">ROUNDDOWN(IF($U509=1,H509,0)+IF($U509=2,O509*R_/$T509,0)+IF($U509=3,H509-(H509-O509)*($S509-R_)/($S509-$T509),0),)</f>
        <v>2035</v>
      </c>
      <c r="Y509" s="10">
        <f ca="1">ROUNDDOWN(IF($U509=1,J509,0)+IF($U509=2,Q509*R_/$T509,0)+IF($U509=3,IF(J509-(J509-Q509)*($S509-R_)/($S509-$T509)&gt;J509,J509,J509-(J509-Q509)*($S509-R_)/($S509-$T509)),0),)</f>
        <v>0</v>
      </c>
      <c r="Z509" s="10">
        <f ca="1">ROUNDDOWN(IF($U509=1,L509,0)+IF($U509=2,R509*R_/$T509,0)+IF($U509=3,L509-(L509-R509)*($S509-R_)/($S509-$T509),0),)</f>
        <v>659</v>
      </c>
      <c r="AA509" s="13">
        <f t="shared" ca="1" si="62"/>
        <v>0</v>
      </c>
      <c r="AB509" s="45">
        <f t="shared" ca="1" si="63"/>
        <v>2694</v>
      </c>
    </row>
    <row r="510" spans="1:28" x14ac:dyDescent="0.3">
      <c r="A510" s="13">
        <v>505</v>
      </c>
      <c r="B510" s="13">
        <f t="shared" ca="1" si="65"/>
        <v>0</v>
      </c>
      <c r="C510" s="13">
        <f ca="1">FLOOR(V509+Y509*Лист1!$B$2,1)</f>
        <v>0</v>
      </c>
      <c r="D510" s="12">
        <f t="shared" ca="1" si="64"/>
        <v>0</v>
      </c>
      <c r="E510" s="12">
        <f t="shared" ref="E510:E573" ca="1" si="66">AB509</f>
        <v>2694</v>
      </c>
      <c r="F510" s="13">
        <f ca="1">ROUNDDOWN(C510*Лист1!$B$6+RAND(),)</f>
        <v>0</v>
      </c>
      <c r="G510" s="18">
        <f ca="1">ROUNDDOWN(D510*Лист1!$B$6+RAND(),)</f>
        <v>0</v>
      </c>
      <c r="H510" s="18">
        <f ca="1">ROUNDDOWN(E510*Лист1!$B$6+RAND(),)</f>
        <v>2155</v>
      </c>
      <c r="I510" s="13">
        <f ca="1">FLOOR(G510/2*Fert,1)</f>
        <v>0</v>
      </c>
      <c r="J510" s="19">
        <f ca="1">ROUNDDOWN((I510-G510)*Лист1!$B$7+RAND(),)</f>
        <v>0</v>
      </c>
      <c r="K510" s="13">
        <f t="shared" ref="K510:K573" ca="1" si="67">FLOOR(H510/2*Fert,1)</f>
        <v>3232</v>
      </c>
      <c r="L510" s="19">
        <f ca="1">ROUNDDOWN((K510-H510)*Лист1!$B$7+RAND(),)</f>
        <v>754</v>
      </c>
      <c r="M510" s="13">
        <f ca="1">ROUNDDOWN(F510*Лист1!$B$11+RAND(),)</f>
        <v>0</v>
      </c>
      <c r="N510" s="13">
        <f ca="1">ROUNDDOWN(G510*Лист1!$B$10+RAND(),)</f>
        <v>0</v>
      </c>
      <c r="O510" s="13">
        <f ca="1">ROUNDDOWN(H510*Лист1!$B$10+RAND(),)</f>
        <v>1681</v>
      </c>
      <c r="P510" s="24">
        <f ca="1">IFERROR(IF((C_child+assist*F510/J510)&gt;1,1,C_child+assist*F510/J510),0)</f>
        <v>0</v>
      </c>
      <c r="Q510" s="13">
        <f t="shared" ref="Q510:Q573" ca="1" si="68">ROUNDDOWN(J510*P510+RAND(),)</f>
        <v>0</v>
      </c>
      <c r="R510" s="13">
        <f ca="1">ROUNDDOWN(L510*Лист1!$B$12+RAND(),)</f>
        <v>377</v>
      </c>
      <c r="S510" s="12">
        <f ca="1">F510*Лист1!$B$8+G510*Лист1!$B$8+J510*Лист1!$B$9+H510*Лист1!$B$8+L510*Лист1!$B$9</f>
        <v>72190</v>
      </c>
      <c r="T510" s="12">
        <f ca="1">M510*Лист1!$B$8+N510*Лист1!$B$8+Q510*Лист1!$B$9+O510*Лист1!$B$8+$R$5*Лист1!$B$9</f>
        <v>51580</v>
      </c>
      <c r="U510" s="12">
        <f t="shared" ref="U510:U573" ca="1" si="69">IF(S510&lt;=R_,1,IF(T510&gt;=R_,2,3))</f>
        <v>3</v>
      </c>
      <c r="V510" s="13">
        <f ca="1">ROUNDDOWN(IF($U510=1,F510,0)+IF($U510=2,M510*R_/$T510,0)+IF($U510=3,F510-(F510-M510)*($S510-R_)/($S510-$T510),0),)</f>
        <v>0</v>
      </c>
      <c r="W510" s="13">
        <f ca="1">ROUNDDOWN(IF($U510=1,G510,0)+IF($U510=2,N510*R_/$T510,0)+IF($U510=3,G510-(G510-N510)*($S510-R_)/($S510-$T510),0),)</f>
        <v>0</v>
      </c>
      <c r="X510" s="13">
        <f ca="1">ROUNDDOWN(IF($U510=1,H510,0)+IF($U510=2,O510*R_/$T510,0)+IF($U510=3,H510-(H510-O510)*($S510-R_)/($S510-$T510),0),)</f>
        <v>2035</v>
      </c>
      <c r="Y510" s="10">
        <f ca="1">ROUNDDOWN(IF($U510=1,J510,0)+IF($U510=2,Q510*R_/$T510,0)+IF($U510=3,IF(J510-(J510-Q510)*($S510-R_)/($S510-$T510)&gt;J510,J510,J510-(J510-Q510)*($S510-R_)/($S510-$T510)),0),)</f>
        <v>0</v>
      </c>
      <c r="Z510" s="10">
        <f ca="1">ROUNDDOWN(IF($U510=1,L510,0)+IF($U510=2,R510*R_/$T510,0)+IF($U510=3,L510-(L510-R510)*($S510-R_)/($S510-$T510),0),)</f>
        <v>659</v>
      </c>
      <c r="AA510" s="13">
        <f t="shared" ref="AA510:AA573" ca="1" si="70">SUM(V510,W510,Y510)</f>
        <v>0</v>
      </c>
      <c r="AB510" s="45">
        <f t="shared" ref="AB510:AB573" ca="1" si="71">X510+Z510</f>
        <v>2694</v>
      </c>
    </row>
    <row r="511" spans="1:28" x14ac:dyDescent="0.3">
      <c r="A511" s="13">
        <v>506</v>
      </c>
      <c r="B511" s="13">
        <f t="shared" ca="1" si="65"/>
        <v>0</v>
      </c>
      <c r="C511" s="13">
        <f ca="1">FLOOR(V510+Y510*Лист1!$B$2,1)</f>
        <v>0</v>
      </c>
      <c r="D511" s="12">
        <f t="shared" ca="1" si="64"/>
        <v>0</v>
      </c>
      <c r="E511" s="12">
        <f t="shared" ca="1" si="66"/>
        <v>2694</v>
      </c>
      <c r="F511" s="13">
        <f ca="1">ROUNDDOWN(C511*Лист1!$B$6+RAND(),)</f>
        <v>0</v>
      </c>
      <c r="G511" s="18">
        <f ca="1">ROUNDDOWN(D511*Лист1!$B$6+RAND(),)</f>
        <v>0</v>
      </c>
      <c r="H511" s="18">
        <f ca="1">ROUNDDOWN(E511*Лист1!$B$6+RAND(),)</f>
        <v>2155</v>
      </c>
      <c r="I511" s="13">
        <f ca="1">FLOOR(G511/2*Fert,1)</f>
        <v>0</v>
      </c>
      <c r="J511" s="19">
        <f ca="1">ROUNDDOWN((I511-G511)*Лист1!$B$7+RAND(),)</f>
        <v>0</v>
      </c>
      <c r="K511" s="13">
        <f t="shared" ca="1" si="67"/>
        <v>3232</v>
      </c>
      <c r="L511" s="19">
        <f ca="1">ROUNDDOWN((K511-H511)*Лист1!$B$7+RAND(),)</f>
        <v>753</v>
      </c>
      <c r="M511" s="13">
        <f ca="1">ROUNDDOWN(F511*Лист1!$B$11+RAND(),)</f>
        <v>0</v>
      </c>
      <c r="N511" s="13">
        <f ca="1">ROUNDDOWN(G511*Лист1!$B$10+RAND(),)</f>
        <v>0</v>
      </c>
      <c r="O511" s="13">
        <f ca="1">ROUNDDOWN(H511*Лист1!$B$10+RAND(),)</f>
        <v>1681</v>
      </c>
      <c r="P511" s="24">
        <f ca="1">IFERROR(IF((C_child+assist*F511/J511)&gt;1,1,C_child+assist*F511/J511),0)</f>
        <v>0</v>
      </c>
      <c r="Q511" s="13">
        <f t="shared" ca="1" si="68"/>
        <v>0</v>
      </c>
      <c r="R511" s="13">
        <f ca="1">ROUNDDOWN(L511*Лист1!$B$12+RAND(),)</f>
        <v>377</v>
      </c>
      <c r="S511" s="12">
        <f ca="1">F511*Лист1!$B$8+G511*Лист1!$B$8+J511*Лист1!$B$9+H511*Лист1!$B$8+L511*Лист1!$B$9</f>
        <v>72180</v>
      </c>
      <c r="T511" s="12">
        <f ca="1">M511*Лист1!$B$8+N511*Лист1!$B$8+Q511*Лист1!$B$9+O511*Лист1!$B$8+$R$5*Лист1!$B$9</f>
        <v>51580</v>
      </c>
      <c r="U511" s="12">
        <f t="shared" ca="1" si="69"/>
        <v>3</v>
      </c>
      <c r="V511" s="13">
        <f ca="1">ROUNDDOWN(IF($U511=1,F511,0)+IF($U511=2,M511*R_/$T511,0)+IF($U511=3,F511-(F511-M511)*($S511-R_)/($S511-$T511),0),)</f>
        <v>0</v>
      </c>
      <c r="W511" s="13">
        <f ca="1">ROUNDDOWN(IF($U511=1,G511,0)+IF($U511=2,N511*R_/$T511,0)+IF($U511=3,G511-(G511-N511)*($S511-R_)/($S511-$T511),0),)</f>
        <v>0</v>
      </c>
      <c r="X511" s="13">
        <f ca="1">ROUNDDOWN(IF($U511=1,H511,0)+IF($U511=2,O511*R_/$T511,0)+IF($U511=3,H511-(H511-O511)*($S511-R_)/($S511-$T511),0),)</f>
        <v>2035</v>
      </c>
      <c r="Y511" s="10">
        <f ca="1">ROUNDDOWN(IF($U511=1,J511,0)+IF($U511=2,Q511*R_/$T511,0)+IF($U511=3,IF(J511-(J511-Q511)*($S511-R_)/($S511-$T511)&gt;J511,J511,J511-(J511-Q511)*($S511-R_)/($S511-$T511)),0),)</f>
        <v>0</v>
      </c>
      <c r="Z511" s="10">
        <f ca="1">ROUNDDOWN(IF($U511=1,L511,0)+IF($U511=2,R511*R_/$T511,0)+IF($U511=3,L511-(L511-R511)*($S511-R_)/($S511-$T511),0),)</f>
        <v>658</v>
      </c>
      <c r="AA511" s="13">
        <f t="shared" ca="1" si="70"/>
        <v>0</v>
      </c>
      <c r="AB511" s="45">
        <f t="shared" ca="1" si="71"/>
        <v>2693</v>
      </c>
    </row>
    <row r="512" spans="1:28" x14ac:dyDescent="0.3">
      <c r="A512" s="13">
        <v>507</v>
      </c>
      <c r="B512" s="13">
        <f t="shared" ca="1" si="65"/>
        <v>0</v>
      </c>
      <c r="C512" s="13">
        <f ca="1">FLOOR(V511+Y511*Лист1!$B$2,1)</f>
        <v>0</v>
      </c>
      <c r="D512" s="12">
        <f t="shared" ca="1" si="64"/>
        <v>0</v>
      </c>
      <c r="E512" s="12">
        <f t="shared" ca="1" si="66"/>
        <v>2693</v>
      </c>
      <c r="F512" s="13">
        <f ca="1">ROUNDDOWN(C512*Лист1!$B$6+RAND(),)</f>
        <v>0</v>
      </c>
      <c r="G512" s="18">
        <f ca="1">ROUNDDOWN(D512*Лист1!$B$6+RAND(),)</f>
        <v>0</v>
      </c>
      <c r="H512" s="18">
        <f ca="1">ROUNDDOWN(E512*Лист1!$B$6+RAND(),)</f>
        <v>2154</v>
      </c>
      <c r="I512" s="13">
        <f ca="1">FLOOR(G512/2*Fert,1)</f>
        <v>0</v>
      </c>
      <c r="J512" s="19">
        <f ca="1">ROUNDDOWN((I512-G512)*Лист1!$B$7+RAND(),)</f>
        <v>0</v>
      </c>
      <c r="K512" s="13">
        <f t="shared" ca="1" si="67"/>
        <v>3231</v>
      </c>
      <c r="L512" s="19">
        <f ca="1">ROUNDDOWN((K512-H512)*Лист1!$B$7+RAND(),)</f>
        <v>754</v>
      </c>
      <c r="M512" s="13">
        <f ca="1">ROUNDDOWN(F512*Лист1!$B$11+RAND(),)</f>
        <v>0</v>
      </c>
      <c r="N512" s="13">
        <f ca="1">ROUNDDOWN(G512*Лист1!$B$10+RAND(),)</f>
        <v>0</v>
      </c>
      <c r="O512" s="13">
        <f ca="1">ROUNDDOWN(H512*Лист1!$B$10+RAND(),)</f>
        <v>1681</v>
      </c>
      <c r="P512" s="24">
        <f ca="1">IFERROR(IF((C_child+assist*F512/J512)&gt;1,1,C_child+assist*F512/J512),0)</f>
        <v>0</v>
      </c>
      <c r="Q512" s="13">
        <f t="shared" ca="1" si="68"/>
        <v>0</v>
      </c>
      <c r="R512" s="13">
        <f ca="1">ROUNDDOWN(L512*Лист1!$B$12+RAND(),)</f>
        <v>377</v>
      </c>
      <c r="S512" s="12">
        <f ca="1">F512*Лист1!$B$8+G512*Лист1!$B$8+J512*Лист1!$B$9+H512*Лист1!$B$8+L512*Лист1!$B$9</f>
        <v>72160</v>
      </c>
      <c r="T512" s="12">
        <f ca="1">M512*Лист1!$B$8+N512*Лист1!$B$8+Q512*Лист1!$B$9+O512*Лист1!$B$8+$R$5*Лист1!$B$9</f>
        <v>51580</v>
      </c>
      <c r="U512" s="12">
        <f t="shared" ca="1" si="69"/>
        <v>3</v>
      </c>
      <c r="V512" s="13">
        <f ca="1">ROUNDDOWN(IF($U512=1,F512,0)+IF($U512=2,M512*R_/$T512,0)+IF($U512=3,F512-(F512-M512)*($S512-R_)/($S512-$T512),0),)</f>
        <v>0</v>
      </c>
      <c r="W512" s="13">
        <f ca="1">ROUNDDOWN(IF($U512=1,G512,0)+IF($U512=2,N512*R_/$T512,0)+IF($U512=3,G512-(G512-N512)*($S512-R_)/($S512-$T512),0),)</f>
        <v>0</v>
      </c>
      <c r="X512" s="13">
        <f ca="1">ROUNDDOWN(IF($U512=1,H512,0)+IF($U512=2,O512*R_/$T512,0)+IF($U512=3,H512-(H512-O512)*($S512-R_)/($S512-$T512),0),)</f>
        <v>2035</v>
      </c>
      <c r="Y512" s="10">
        <f ca="1">ROUNDDOWN(IF($U512=1,J512,0)+IF($U512=2,Q512*R_/$T512,0)+IF($U512=3,IF(J512-(J512-Q512)*($S512-R_)/($S512-$T512)&gt;J512,J512,J512-(J512-Q512)*($S512-R_)/($S512-$T512)),0),)</f>
        <v>0</v>
      </c>
      <c r="Z512" s="10">
        <f ca="1">ROUNDDOWN(IF($U512=1,L512,0)+IF($U512=2,R512*R_/$T512,0)+IF($U512=3,L512-(L512-R512)*($S512-R_)/($S512-$T512),0),)</f>
        <v>659</v>
      </c>
      <c r="AA512" s="13">
        <f t="shared" ca="1" si="70"/>
        <v>0</v>
      </c>
      <c r="AB512" s="45">
        <f t="shared" ca="1" si="71"/>
        <v>2694</v>
      </c>
    </row>
    <row r="513" spans="1:28" x14ac:dyDescent="0.3">
      <c r="A513" s="13">
        <v>508</v>
      </c>
      <c r="B513" s="13">
        <f t="shared" ca="1" si="65"/>
        <v>0</v>
      </c>
      <c r="C513" s="13">
        <f ca="1">FLOOR(V512+Y512*Лист1!$B$2,1)</f>
        <v>0</v>
      </c>
      <c r="D513" s="12">
        <f t="shared" ca="1" si="64"/>
        <v>0</v>
      </c>
      <c r="E513" s="12">
        <f t="shared" ca="1" si="66"/>
        <v>2694</v>
      </c>
      <c r="F513" s="13">
        <f ca="1">ROUNDDOWN(C513*Лист1!$B$6+RAND(),)</f>
        <v>0</v>
      </c>
      <c r="G513" s="18">
        <f ca="1">ROUNDDOWN(D513*Лист1!$B$6+RAND(),)</f>
        <v>0</v>
      </c>
      <c r="H513" s="18">
        <f ca="1">ROUNDDOWN(E513*Лист1!$B$6+RAND(),)</f>
        <v>2155</v>
      </c>
      <c r="I513" s="13">
        <f ca="1">FLOOR(G513/2*Fert,1)</f>
        <v>0</v>
      </c>
      <c r="J513" s="19">
        <f ca="1">ROUNDDOWN((I513-G513)*Лист1!$B$7+RAND(),)</f>
        <v>0</v>
      </c>
      <c r="K513" s="13">
        <f t="shared" ca="1" si="67"/>
        <v>3232</v>
      </c>
      <c r="L513" s="19">
        <f ca="1">ROUNDDOWN((K513-H513)*Лист1!$B$7+RAND(),)</f>
        <v>754</v>
      </c>
      <c r="M513" s="13">
        <f ca="1">ROUNDDOWN(F513*Лист1!$B$11+RAND(),)</f>
        <v>0</v>
      </c>
      <c r="N513" s="13">
        <f ca="1">ROUNDDOWN(G513*Лист1!$B$10+RAND(),)</f>
        <v>0</v>
      </c>
      <c r="O513" s="13">
        <f ca="1">ROUNDDOWN(H513*Лист1!$B$10+RAND(),)</f>
        <v>1681</v>
      </c>
      <c r="P513" s="24">
        <f ca="1">IFERROR(IF((C_child+assist*F513/J513)&gt;1,1,C_child+assist*F513/J513),0)</f>
        <v>0</v>
      </c>
      <c r="Q513" s="13">
        <f t="shared" ca="1" si="68"/>
        <v>0</v>
      </c>
      <c r="R513" s="13">
        <f ca="1">ROUNDDOWN(L513*Лист1!$B$12+RAND(),)</f>
        <v>377</v>
      </c>
      <c r="S513" s="12">
        <f ca="1">F513*Лист1!$B$8+G513*Лист1!$B$8+J513*Лист1!$B$9+H513*Лист1!$B$8+L513*Лист1!$B$9</f>
        <v>72190</v>
      </c>
      <c r="T513" s="12">
        <f ca="1">M513*Лист1!$B$8+N513*Лист1!$B$8+Q513*Лист1!$B$9+O513*Лист1!$B$8+$R$5*Лист1!$B$9</f>
        <v>51580</v>
      </c>
      <c r="U513" s="12">
        <f t="shared" ca="1" si="69"/>
        <v>3</v>
      </c>
      <c r="V513" s="13">
        <f ca="1">ROUNDDOWN(IF($U513=1,F513,0)+IF($U513=2,M513*R_/$T513,0)+IF($U513=3,F513-(F513-M513)*($S513-R_)/($S513-$T513),0),)</f>
        <v>0</v>
      </c>
      <c r="W513" s="13">
        <f ca="1">ROUNDDOWN(IF($U513=1,G513,0)+IF($U513=2,N513*R_/$T513,0)+IF($U513=3,G513-(G513-N513)*($S513-R_)/($S513-$T513),0),)</f>
        <v>0</v>
      </c>
      <c r="X513" s="13">
        <f ca="1">ROUNDDOWN(IF($U513=1,H513,0)+IF($U513=2,O513*R_/$T513,0)+IF($U513=3,H513-(H513-O513)*($S513-R_)/($S513-$T513),0),)</f>
        <v>2035</v>
      </c>
      <c r="Y513" s="10">
        <f ca="1">ROUNDDOWN(IF($U513=1,J513,0)+IF($U513=2,Q513*R_/$T513,0)+IF($U513=3,IF(J513-(J513-Q513)*($S513-R_)/($S513-$T513)&gt;J513,J513,J513-(J513-Q513)*($S513-R_)/($S513-$T513)),0),)</f>
        <v>0</v>
      </c>
      <c r="Z513" s="10">
        <f ca="1">ROUNDDOWN(IF($U513=1,L513,0)+IF($U513=2,R513*R_/$T513,0)+IF($U513=3,L513-(L513-R513)*($S513-R_)/($S513-$T513),0),)</f>
        <v>659</v>
      </c>
      <c r="AA513" s="13">
        <f t="shared" ca="1" si="70"/>
        <v>0</v>
      </c>
      <c r="AB513" s="45">
        <f t="shared" ca="1" si="71"/>
        <v>2694</v>
      </c>
    </row>
    <row r="514" spans="1:28" x14ac:dyDescent="0.3">
      <c r="A514" s="13">
        <v>509</v>
      </c>
      <c r="B514" s="13">
        <f t="shared" ca="1" si="65"/>
        <v>0</v>
      </c>
      <c r="C514" s="13">
        <f ca="1">FLOOR(V513+Y513*Лист1!$B$2,1)</f>
        <v>0</v>
      </c>
      <c r="D514" s="12">
        <f t="shared" ca="1" si="64"/>
        <v>0</v>
      </c>
      <c r="E514" s="12">
        <f t="shared" ca="1" si="66"/>
        <v>2694</v>
      </c>
      <c r="F514" s="13">
        <f ca="1">ROUNDDOWN(C514*Лист1!$B$6+RAND(),)</f>
        <v>0</v>
      </c>
      <c r="G514" s="18">
        <f ca="1">ROUNDDOWN(D514*Лист1!$B$6+RAND(),)</f>
        <v>0</v>
      </c>
      <c r="H514" s="18">
        <f ca="1">ROUNDDOWN(E514*Лист1!$B$6+RAND(),)</f>
        <v>2156</v>
      </c>
      <c r="I514" s="13">
        <f ca="1">FLOOR(G514/2*Fert,1)</f>
        <v>0</v>
      </c>
      <c r="J514" s="19">
        <f ca="1">ROUNDDOWN((I514-G514)*Лист1!$B$7+RAND(),)</f>
        <v>0</v>
      </c>
      <c r="K514" s="13">
        <f t="shared" ca="1" si="67"/>
        <v>3234</v>
      </c>
      <c r="L514" s="19">
        <f ca="1">ROUNDDOWN((K514-H514)*Лист1!$B$7+RAND(),)</f>
        <v>755</v>
      </c>
      <c r="M514" s="13">
        <f ca="1">ROUNDDOWN(F514*Лист1!$B$11+RAND(),)</f>
        <v>0</v>
      </c>
      <c r="N514" s="13">
        <f ca="1">ROUNDDOWN(G514*Лист1!$B$10+RAND(),)</f>
        <v>0</v>
      </c>
      <c r="O514" s="13">
        <f ca="1">ROUNDDOWN(H514*Лист1!$B$10+RAND(),)</f>
        <v>1682</v>
      </c>
      <c r="P514" s="24">
        <f ca="1">IFERROR(IF((C_child+assist*F514/J514)&gt;1,1,C_child+assist*F514/J514),0)</f>
        <v>0</v>
      </c>
      <c r="Q514" s="13">
        <f t="shared" ca="1" si="68"/>
        <v>0</v>
      </c>
      <c r="R514" s="13">
        <f ca="1">ROUNDDOWN(L514*Лист1!$B$12+RAND(),)</f>
        <v>378</v>
      </c>
      <c r="S514" s="12">
        <f ca="1">F514*Лист1!$B$8+G514*Лист1!$B$8+J514*Лист1!$B$9+H514*Лист1!$B$8+L514*Лист1!$B$9</f>
        <v>72230</v>
      </c>
      <c r="T514" s="12">
        <f ca="1">M514*Лист1!$B$8+N514*Лист1!$B$8+Q514*Лист1!$B$9+O514*Лист1!$B$8+$R$5*Лист1!$B$9</f>
        <v>51610</v>
      </c>
      <c r="U514" s="12">
        <f t="shared" ca="1" si="69"/>
        <v>3</v>
      </c>
      <c r="V514" s="13">
        <f ca="1">ROUNDDOWN(IF($U514=1,F514,0)+IF($U514=2,M514*R_/$T514,0)+IF($U514=3,F514-(F514-M514)*($S514-R_)/($S514-$T514),0),)</f>
        <v>0</v>
      </c>
      <c r="W514" s="13">
        <f ca="1">ROUNDDOWN(IF($U514=1,G514,0)+IF($U514=2,N514*R_/$T514,0)+IF($U514=3,G514-(G514-N514)*($S514-R_)/($S514-$T514),0),)</f>
        <v>0</v>
      </c>
      <c r="X514" s="13">
        <f ca="1">ROUNDDOWN(IF($U514=1,H514,0)+IF($U514=2,O514*R_/$T514,0)+IF($U514=3,H514-(H514-O514)*($S514-R_)/($S514-$T514),0),)</f>
        <v>2035</v>
      </c>
      <c r="Y514" s="10">
        <f ca="1">ROUNDDOWN(IF($U514=1,J514,0)+IF($U514=2,Q514*R_/$T514,0)+IF($U514=3,IF(J514-(J514-Q514)*($S514-R_)/($S514-$T514)&gt;J514,J514,J514-(J514-Q514)*($S514-R_)/($S514-$T514)),0),)</f>
        <v>0</v>
      </c>
      <c r="Z514" s="10">
        <f ca="1">ROUNDDOWN(IF($U514=1,L514,0)+IF($U514=2,R514*R_/$T514,0)+IF($U514=3,L514-(L514-R514)*($S514-R_)/($S514-$T514),0),)</f>
        <v>659</v>
      </c>
      <c r="AA514" s="13">
        <f t="shared" ca="1" si="70"/>
        <v>0</v>
      </c>
      <c r="AB514" s="45">
        <f t="shared" ca="1" si="71"/>
        <v>2694</v>
      </c>
    </row>
    <row r="515" spans="1:28" x14ac:dyDescent="0.3">
      <c r="A515" s="13">
        <v>510</v>
      </c>
      <c r="B515" s="13">
        <f t="shared" ca="1" si="65"/>
        <v>0</v>
      </c>
      <c r="C515" s="13">
        <f ca="1">FLOOR(V514+Y514*Лист1!$B$2,1)</f>
        <v>0</v>
      </c>
      <c r="D515" s="12">
        <f t="shared" ca="1" si="64"/>
        <v>0</v>
      </c>
      <c r="E515" s="12">
        <f t="shared" ca="1" si="66"/>
        <v>2694</v>
      </c>
      <c r="F515" s="13">
        <f ca="1">ROUNDDOWN(C515*Лист1!$B$6+RAND(),)</f>
        <v>0</v>
      </c>
      <c r="G515" s="18">
        <f ca="1">ROUNDDOWN(D515*Лист1!$B$6+RAND(),)</f>
        <v>0</v>
      </c>
      <c r="H515" s="18">
        <f ca="1">ROUNDDOWN(E515*Лист1!$B$6+RAND(),)</f>
        <v>2155</v>
      </c>
      <c r="I515" s="13">
        <f ca="1">FLOOR(G515/2*Fert,1)</f>
        <v>0</v>
      </c>
      <c r="J515" s="19">
        <f ca="1">ROUNDDOWN((I515-G515)*Лист1!$B$7+RAND(),)</f>
        <v>0</v>
      </c>
      <c r="K515" s="13">
        <f t="shared" ca="1" si="67"/>
        <v>3232</v>
      </c>
      <c r="L515" s="19">
        <f ca="1">ROUNDDOWN((K515-H515)*Лист1!$B$7+RAND(),)</f>
        <v>754</v>
      </c>
      <c r="M515" s="13">
        <f ca="1">ROUNDDOWN(F515*Лист1!$B$11+RAND(),)</f>
        <v>0</v>
      </c>
      <c r="N515" s="13">
        <f ca="1">ROUNDDOWN(G515*Лист1!$B$10+RAND(),)</f>
        <v>0</v>
      </c>
      <c r="O515" s="13">
        <f ca="1">ROUNDDOWN(H515*Лист1!$B$10+RAND(),)</f>
        <v>1681</v>
      </c>
      <c r="P515" s="24">
        <f ca="1">IFERROR(IF((C_child+assist*F515/J515)&gt;1,1,C_child+assist*F515/J515),0)</f>
        <v>0</v>
      </c>
      <c r="Q515" s="13">
        <f t="shared" ca="1" si="68"/>
        <v>0</v>
      </c>
      <c r="R515" s="13">
        <f ca="1">ROUNDDOWN(L515*Лист1!$B$12+RAND(),)</f>
        <v>377</v>
      </c>
      <c r="S515" s="12">
        <f ca="1">F515*Лист1!$B$8+G515*Лист1!$B$8+J515*Лист1!$B$9+H515*Лист1!$B$8+L515*Лист1!$B$9</f>
        <v>72190</v>
      </c>
      <c r="T515" s="12">
        <f ca="1">M515*Лист1!$B$8+N515*Лист1!$B$8+Q515*Лист1!$B$9+O515*Лист1!$B$8+$R$5*Лист1!$B$9</f>
        <v>51580</v>
      </c>
      <c r="U515" s="12">
        <f t="shared" ca="1" si="69"/>
        <v>3</v>
      </c>
      <c r="V515" s="13">
        <f ca="1">ROUNDDOWN(IF($U515=1,F515,0)+IF($U515=2,M515*R_/$T515,0)+IF($U515=3,F515-(F515-M515)*($S515-R_)/($S515-$T515),0),)</f>
        <v>0</v>
      </c>
      <c r="W515" s="13">
        <f ca="1">ROUNDDOWN(IF($U515=1,G515,0)+IF($U515=2,N515*R_/$T515,0)+IF($U515=3,G515-(G515-N515)*($S515-R_)/($S515-$T515),0),)</f>
        <v>0</v>
      </c>
      <c r="X515" s="13">
        <f ca="1">ROUNDDOWN(IF($U515=1,H515,0)+IF($U515=2,O515*R_/$T515,0)+IF($U515=3,H515-(H515-O515)*($S515-R_)/($S515-$T515),0),)</f>
        <v>2035</v>
      </c>
      <c r="Y515" s="10">
        <f ca="1">ROUNDDOWN(IF($U515=1,J515,0)+IF($U515=2,Q515*R_/$T515,0)+IF($U515=3,IF(J515-(J515-Q515)*($S515-R_)/($S515-$T515)&gt;J515,J515,J515-(J515-Q515)*($S515-R_)/($S515-$T515)),0),)</f>
        <v>0</v>
      </c>
      <c r="Z515" s="10">
        <f ca="1">ROUNDDOWN(IF($U515=1,L515,0)+IF($U515=2,R515*R_/$T515,0)+IF($U515=3,L515-(L515-R515)*($S515-R_)/($S515-$T515),0),)</f>
        <v>659</v>
      </c>
      <c r="AA515" s="13">
        <f t="shared" ca="1" si="70"/>
        <v>0</v>
      </c>
      <c r="AB515" s="45">
        <f t="shared" ca="1" si="71"/>
        <v>2694</v>
      </c>
    </row>
    <row r="516" spans="1:28" x14ac:dyDescent="0.3">
      <c r="A516" s="13">
        <v>511</v>
      </c>
      <c r="B516" s="13">
        <f t="shared" ca="1" si="65"/>
        <v>0</v>
      </c>
      <c r="C516" s="13">
        <f ca="1">FLOOR(V515+Y515*Лист1!$B$2,1)</f>
        <v>0</v>
      </c>
      <c r="D516" s="12">
        <f t="shared" ca="1" si="64"/>
        <v>0</v>
      </c>
      <c r="E516" s="12">
        <f t="shared" ca="1" si="66"/>
        <v>2694</v>
      </c>
      <c r="F516" s="13">
        <f ca="1">ROUNDDOWN(C516*Лист1!$B$6+RAND(),)</f>
        <v>0</v>
      </c>
      <c r="G516" s="18">
        <f ca="1">ROUNDDOWN(D516*Лист1!$B$6+RAND(),)</f>
        <v>0</v>
      </c>
      <c r="H516" s="18">
        <f ca="1">ROUNDDOWN(E516*Лист1!$B$6+RAND(),)</f>
        <v>2155</v>
      </c>
      <c r="I516" s="13">
        <f ca="1">FLOOR(G516/2*Fert,1)</f>
        <v>0</v>
      </c>
      <c r="J516" s="19">
        <f ca="1">ROUNDDOWN((I516-G516)*Лист1!$B$7+RAND(),)</f>
        <v>0</v>
      </c>
      <c r="K516" s="13">
        <f t="shared" ca="1" si="67"/>
        <v>3232</v>
      </c>
      <c r="L516" s="19">
        <f ca="1">ROUNDDOWN((K516-H516)*Лист1!$B$7+RAND(),)</f>
        <v>754</v>
      </c>
      <c r="M516" s="13">
        <f ca="1">ROUNDDOWN(F516*Лист1!$B$11+RAND(),)</f>
        <v>0</v>
      </c>
      <c r="N516" s="13">
        <f ca="1">ROUNDDOWN(G516*Лист1!$B$10+RAND(),)</f>
        <v>0</v>
      </c>
      <c r="O516" s="13">
        <f ca="1">ROUNDDOWN(H516*Лист1!$B$10+RAND(),)</f>
        <v>1681</v>
      </c>
      <c r="P516" s="24">
        <f ca="1">IFERROR(IF((C_child+assist*F516/J516)&gt;1,1,C_child+assist*F516/J516),0)</f>
        <v>0</v>
      </c>
      <c r="Q516" s="13">
        <f t="shared" ca="1" si="68"/>
        <v>0</v>
      </c>
      <c r="R516" s="13">
        <f ca="1">ROUNDDOWN(L516*Лист1!$B$12+RAND(),)</f>
        <v>377</v>
      </c>
      <c r="S516" s="12">
        <f ca="1">F516*Лист1!$B$8+G516*Лист1!$B$8+J516*Лист1!$B$9+H516*Лист1!$B$8+L516*Лист1!$B$9</f>
        <v>72190</v>
      </c>
      <c r="T516" s="12">
        <f ca="1">M516*Лист1!$B$8+N516*Лист1!$B$8+Q516*Лист1!$B$9+O516*Лист1!$B$8+$R$5*Лист1!$B$9</f>
        <v>51580</v>
      </c>
      <c r="U516" s="12">
        <f t="shared" ca="1" si="69"/>
        <v>3</v>
      </c>
      <c r="V516" s="13">
        <f ca="1">ROUNDDOWN(IF($U516=1,F516,0)+IF($U516=2,M516*R_/$T516,0)+IF($U516=3,F516-(F516-M516)*($S516-R_)/($S516-$T516),0),)</f>
        <v>0</v>
      </c>
      <c r="W516" s="13">
        <f ca="1">ROUNDDOWN(IF($U516=1,G516,0)+IF($U516=2,N516*R_/$T516,0)+IF($U516=3,G516-(G516-N516)*($S516-R_)/($S516-$T516),0),)</f>
        <v>0</v>
      </c>
      <c r="X516" s="13">
        <f ca="1">ROUNDDOWN(IF($U516=1,H516,0)+IF($U516=2,O516*R_/$T516,0)+IF($U516=3,H516-(H516-O516)*($S516-R_)/($S516-$T516),0),)</f>
        <v>2035</v>
      </c>
      <c r="Y516" s="10">
        <f ca="1">ROUNDDOWN(IF($U516=1,J516,0)+IF($U516=2,Q516*R_/$T516,0)+IF($U516=3,IF(J516-(J516-Q516)*($S516-R_)/($S516-$T516)&gt;J516,J516,J516-(J516-Q516)*($S516-R_)/($S516-$T516)),0),)</f>
        <v>0</v>
      </c>
      <c r="Z516" s="10">
        <f ca="1">ROUNDDOWN(IF($U516=1,L516,0)+IF($U516=2,R516*R_/$T516,0)+IF($U516=3,L516-(L516-R516)*($S516-R_)/($S516-$T516),0),)</f>
        <v>659</v>
      </c>
      <c r="AA516" s="13">
        <f t="shared" ca="1" si="70"/>
        <v>0</v>
      </c>
      <c r="AB516" s="45">
        <f t="shared" ca="1" si="71"/>
        <v>2694</v>
      </c>
    </row>
    <row r="517" spans="1:28" x14ac:dyDescent="0.3">
      <c r="A517" s="13">
        <v>512</v>
      </c>
      <c r="B517" s="13">
        <f t="shared" ca="1" si="65"/>
        <v>0</v>
      </c>
      <c r="C517" s="13">
        <f ca="1">FLOOR(V516+Y516*Лист1!$B$2,1)</f>
        <v>0</v>
      </c>
      <c r="D517" s="12">
        <f t="shared" ref="D517:D580" ca="1" si="72">B517-C517</f>
        <v>0</v>
      </c>
      <c r="E517" s="12">
        <f t="shared" ca="1" si="66"/>
        <v>2694</v>
      </c>
      <c r="F517" s="13">
        <f ca="1">ROUNDDOWN(C517*Лист1!$B$6+RAND(),)</f>
        <v>0</v>
      </c>
      <c r="G517" s="18">
        <f ca="1">ROUNDDOWN(D517*Лист1!$B$6+RAND(),)</f>
        <v>0</v>
      </c>
      <c r="H517" s="18">
        <f ca="1">ROUNDDOWN(E517*Лист1!$B$6+RAND(),)</f>
        <v>2155</v>
      </c>
      <c r="I517" s="13">
        <f ca="1">FLOOR(G517/2*Fert,1)</f>
        <v>0</v>
      </c>
      <c r="J517" s="19">
        <f ca="1">ROUNDDOWN((I517-G517)*Лист1!$B$7+RAND(),)</f>
        <v>0</v>
      </c>
      <c r="K517" s="13">
        <f t="shared" ca="1" si="67"/>
        <v>3232</v>
      </c>
      <c r="L517" s="19">
        <f ca="1">ROUNDDOWN((K517-H517)*Лист1!$B$7+RAND(),)</f>
        <v>754</v>
      </c>
      <c r="M517" s="13">
        <f ca="1">ROUNDDOWN(F517*Лист1!$B$11+RAND(),)</f>
        <v>0</v>
      </c>
      <c r="N517" s="13">
        <f ca="1">ROUNDDOWN(G517*Лист1!$B$10+RAND(),)</f>
        <v>0</v>
      </c>
      <c r="O517" s="13">
        <f ca="1">ROUNDDOWN(H517*Лист1!$B$10+RAND(),)</f>
        <v>1681</v>
      </c>
      <c r="P517" s="24">
        <f ca="1">IFERROR(IF((C_child+assist*F517/J517)&gt;1,1,C_child+assist*F517/J517),0)</f>
        <v>0</v>
      </c>
      <c r="Q517" s="13">
        <f t="shared" ca="1" si="68"/>
        <v>0</v>
      </c>
      <c r="R517" s="13">
        <f ca="1">ROUNDDOWN(L517*Лист1!$B$12+RAND(),)</f>
        <v>377</v>
      </c>
      <c r="S517" s="12">
        <f ca="1">F517*Лист1!$B$8+G517*Лист1!$B$8+J517*Лист1!$B$9+H517*Лист1!$B$8+L517*Лист1!$B$9</f>
        <v>72190</v>
      </c>
      <c r="T517" s="12">
        <f ca="1">M517*Лист1!$B$8+N517*Лист1!$B$8+Q517*Лист1!$B$9+O517*Лист1!$B$8+$R$5*Лист1!$B$9</f>
        <v>51580</v>
      </c>
      <c r="U517" s="12">
        <f t="shared" ca="1" si="69"/>
        <v>3</v>
      </c>
      <c r="V517" s="13">
        <f ca="1">ROUNDDOWN(IF($U517=1,F517,0)+IF($U517=2,M517*R_/$T517,0)+IF($U517=3,F517-(F517-M517)*($S517-R_)/($S517-$T517),0),)</f>
        <v>0</v>
      </c>
      <c r="W517" s="13">
        <f ca="1">ROUNDDOWN(IF($U517=1,G517,0)+IF($U517=2,N517*R_/$T517,0)+IF($U517=3,G517-(G517-N517)*($S517-R_)/($S517-$T517),0),)</f>
        <v>0</v>
      </c>
      <c r="X517" s="13">
        <f ca="1">ROUNDDOWN(IF($U517=1,H517,0)+IF($U517=2,O517*R_/$T517,0)+IF($U517=3,H517-(H517-O517)*($S517-R_)/($S517-$T517),0),)</f>
        <v>2035</v>
      </c>
      <c r="Y517" s="10">
        <f ca="1">ROUNDDOWN(IF($U517=1,J517,0)+IF($U517=2,Q517*R_/$T517,0)+IF($U517=3,IF(J517-(J517-Q517)*($S517-R_)/($S517-$T517)&gt;J517,J517,J517-(J517-Q517)*($S517-R_)/($S517-$T517)),0),)</f>
        <v>0</v>
      </c>
      <c r="Z517" s="10">
        <f ca="1">ROUNDDOWN(IF($U517=1,L517,0)+IF($U517=2,R517*R_/$T517,0)+IF($U517=3,L517-(L517-R517)*($S517-R_)/($S517-$T517),0),)</f>
        <v>659</v>
      </c>
      <c r="AA517" s="13">
        <f t="shared" ca="1" si="70"/>
        <v>0</v>
      </c>
      <c r="AB517" s="45">
        <f t="shared" ca="1" si="71"/>
        <v>2694</v>
      </c>
    </row>
    <row r="518" spans="1:28" x14ac:dyDescent="0.3">
      <c r="A518" s="13">
        <v>513</v>
      </c>
      <c r="B518" s="13">
        <f t="shared" ref="B518:B581" ca="1" si="73">AA517</f>
        <v>0</v>
      </c>
      <c r="C518" s="13">
        <f ca="1">FLOOR(V517+Y517*Лист1!$B$2,1)</f>
        <v>0</v>
      </c>
      <c r="D518" s="12">
        <f t="shared" ca="1" si="72"/>
        <v>0</v>
      </c>
      <c r="E518" s="12">
        <f t="shared" ca="1" si="66"/>
        <v>2694</v>
      </c>
      <c r="F518" s="13">
        <f ca="1">ROUNDDOWN(C518*Лист1!$B$6+RAND(),)</f>
        <v>0</v>
      </c>
      <c r="G518" s="18">
        <f ca="1">ROUNDDOWN(D518*Лист1!$B$6+RAND(),)</f>
        <v>0</v>
      </c>
      <c r="H518" s="18">
        <f ca="1">ROUNDDOWN(E518*Лист1!$B$6+RAND(),)</f>
        <v>2155</v>
      </c>
      <c r="I518" s="13">
        <f ca="1">FLOOR(G518/2*Fert,1)</f>
        <v>0</v>
      </c>
      <c r="J518" s="19">
        <f ca="1">ROUNDDOWN((I518-G518)*Лист1!$B$7+RAND(),)</f>
        <v>0</v>
      </c>
      <c r="K518" s="13">
        <f t="shared" ca="1" si="67"/>
        <v>3232</v>
      </c>
      <c r="L518" s="19">
        <f ca="1">ROUNDDOWN((K518-H518)*Лист1!$B$7+RAND(),)</f>
        <v>754</v>
      </c>
      <c r="M518" s="13">
        <f ca="1">ROUNDDOWN(F518*Лист1!$B$11+RAND(),)</f>
        <v>0</v>
      </c>
      <c r="N518" s="13">
        <f ca="1">ROUNDDOWN(G518*Лист1!$B$10+RAND(),)</f>
        <v>0</v>
      </c>
      <c r="O518" s="13">
        <f ca="1">ROUNDDOWN(H518*Лист1!$B$10+RAND(),)</f>
        <v>1681</v>
      </c>
      <c r="P518" s="24">
        <f ca="1">IFERROR(IF((C_child+assist*F518/J518)&gt;1,1,C_child+assist*F518/J518),0)</f>
        <v>0</v>
      </c>
      <c r="Q518" s="13">
        <f t="shared" ca="1" si="68"/>
        <v>0</v>
      </c>
      <c r="R518" s="13">
        <f ca="1">ROUNDDOWN(L518*Лист1!$B$12+RAND(),)</f>
        <v>377</v>
      </c>
      <c r="S518" s="12">
        <f ca="1">F518*Лист1!$B$8+G518*Лист1!$B$8+J518*Лист1!$B$9+H518*Лист1!$B$8+L518*Лист1!$B$9</f>
        <v>72190</v>
      </c>
      <c r="T518" s="12">
        <f ca="1">M518*Лист1!$B$8+N518*Лист1!$B$8+Q518*Лист1!$B$9+O518*Лист1!$B$8+$R$5*Лист1!$B$9</f>
        <v>51580</v>
      </c>
      <c r="U518" s="12">
        <f t="shared" ca="1" si="69"/>
        <v>3</v>
      </c>
      <c r="V518" s="13">
        <f ca="1">ROUNDDOWN(IF($U518=1,F518,0)+IF($U518=2,M518*R_/$T518,0)+IF($U518=3,F518-(F518-M518)*($S518-R_)/($S518-$T518),0),)</f>
        <v>0</v>
      </c>
      <c r="W518" s="13">
        <f ca="1">ROUNDDOWN(IF($U518=1,G518,0)+IF($U518=2,N518*R_/$T518,0)+IF($U518=3,G518-(G518-N518)*($S518-R_)/($S518-$T518),0),)</f>
        <v>0</v>
      </c>
      <c r="X518" s="13">
        <f ca="1">ROUNDDOWN(IF($U518=1,H518,0)+IF($U518=2,O518*R_/$T518,0)+IF($U518=3,H518-(H518-O518)*($S518-R_)/($S518-$T518),0),)</f>
        <v>2035</v>
      </c>
      <c r="Y518" s="10">
        <f ca="1">ROUNDDOWN(IF($U518=1,J518,0)+IF($U518=2,Q518*R_/$T518,0)+IF($U518=3,IF(J518-(J518-Q518)*($S518-R_)/($S518-$T518)&gt;J518,J518,J518-(J518-Q518)*($S518-R_)/($S518-$T518)),0),)</f>
        <v>0</v>
      </c>
      <c r="Z518" s="10">
        <f ca="1">ROUNDDOWN(IF($U518=1,L518,0)+IF($U518=2,R518*R_/$T518,0)+IF($U518=3,L518-(L518-R518)*($S518-R_)/($S518-$T518),0),)</f>
        <v>659</v>
      </c>
      <c r="AA518" s="13">
        <f t="shared" ca="1" si="70"/>
        <v>0</v>
      </c>
      <c r="AB518" s="45">
        <f t="shared" ca="1" si="71"/>
        <v>2694</v>
      </c>
    </row>
    <row r="519" spans="1:28" x14ac:dyDescent="0.3">
      <c r="A519" s="13">
        <v>514</v>
      </c>
      <c r="B519" s="13">
        <f t="shared" ca="1" si="73"/>
        <v>0</v>
      </c>
      <c r="C519" s="13">
        <f ca="1">FLOOR(V518+Y518*Лист1!$B$2,1)</f>
        <v>0</v>
      </c>
      <c r="D519" s="12">
        <f t="shared" ca="1" si="72"/>
        <v>0</v>
      </c>
      <c r="E519" s="12">
        <f t="shared" ca="1" si="66"/>
        <v>2694</v>
      </c>
      <c r="F519" s="13">
        <f ca="1">ROUNDDOWN(C519*Лист1!$B$6+RAND(),)</f>
        <v>0</v>
      </c>
      <c r="G519" s="18">
        <f ca="1">ROUNDDOWN(D519*Лист1!$B$6+RAND(),)</f>
        <v>0</v>
      </c>
      <c r="H519" s="18">
        <f ca="1">ROUNDDOWN(E519*Лист1!$B$6+RAND(),)</f>
        <v>2155</v>
      </c>
      <c r="I519" s="13">
        <f ca="1">FLOOR(G519/2*Fert,1)</f>
        <v>0</v>
      </c>
      <c r="J519" s="19">
        <f ca="1">ROUNDDOWN((I519-G519)*Лист1!$B$7+RAND(),)</f>
        <v>0</v>
      </c>
      <c r="K519" s="13">
        <f t="shared" ca="1" si="67"/>
        <v>3232</v>
      </c>
      <c r="L519" s="19">
        <f ca="1">ROUNDDOWN((K519-H519)*Лист1!$B$7+RAND(),)</f>
        <v>754</v>
      </c>
      <c r="M519" s="13">
        <f ca="1">ROUNDDOWN(F519*Лист1!$B$11+RAND(),)</f>
        <v>0</v>
      </c>
      <c r="N519" s="13">
        <f ca="1">ROUNDDOWN(G519*Лист1!$B$10+RAND(),)</f>
        <v>0</v>
      </c>
      <c r="O519" s="13">
        <f ca="1">ROUNDDOWN(H519*Лист1!$B$10+RAND(),)</f>
        <v>1681</v>
      </c>
      <c r="P519" s="24">
        <f ca="1">IFERROR(IF((C_child+assist*F519/J519)&gt;1,1,C_child+assist*F519/J519),0)</f>
        <v>0</v>
      </c>
      <c r="Q519" s="13">
        <f t="shared" ca="1" si="68"/>
        <v>0</v>
      </c>
      <c r="R519" s="13">
        <f ca="1">ROUNDDOWN(L519*Лист1!$B$12+RAND(),)</f>
        <v>377</v>
      </c>
      <c r="S519" s="12">
        <f ca="1">F519*Лист1!$B$8+G519*Лист1!$B$8+J519*Лист1!$B$9+H519*Лист1!$B$8+L519*Лист1!$B$9</f>
        <v>72190</v>
      </c>
      <c r="T519" s="12">
        <f ca="1">M519*Лист1!$B$8+N519*Лист1!$B$8+Q519*Лист1!$B$9+O519*Лист1!$B$8+$R$5*Лист1!$B$9</f>
        <v>51580</v>
      </c>
      <c r="U519" s="12">
        <f t="shared" ca="1" si="69"/>
        <v>3</v>
      </c>
      <c r="V519" s="13">
        <f ca="1">ROUNDDOWN(IF($U519=1,F519,0)+IF($U519=2,M519*R_/$T519,0)+IF($U519=3,F519-(F519-M519)*($S519-R_)/($S519-$T519),0),)</f>
        <v>0</v>
      </c>
      <c r="W519" s="13">
        <f ca="1">ROUNDDOWN(IF($U519=1,G519,0)+IF($U519=2,N519*R_/$T519,0)+IF($U519=3,G519-(G519-N519)*($S519-R_)/($S519-$T519),0),)</f>
        <v>0</v>
      </c>
      <c r="X519" s="13">
        <f ca="1">ROUNDDOWN(IF($U519=1,H519,0)+IF($U519=2,O519*R_/$T519,0)+IF($U519=3,H519-(H519-O519)*($S519-R_)/($S519-$T519),0),)</f>
        <v>2035</v>
      </c>
      <c r="Y519" s="10">
        <f ca="1">ROUNDDOWN(IF($U519=1,J519,0)+IF($U519=2,Q519*R_/$T519,0)+IF($U519=3,IF(J519-(J519-Q519)*($S519-R_)/($S519-$T519)&gt;J519,J519,J519-(J519-Q519)*($S519-R_)/($S519-$T519)),0),)</f>
        <v>0</v>
      </c>
      <c r="Z519" s="10">
        <f ca="1">ROUNDDOWN(IF($U519=1,L519,0)+IF($U519=2,R519*R_/$T519,0)+IF($U519=3,L519-(L519-R519)*($S519-R_)/($S519-$T519),0),)</f>
        <v>659</v>
      </c>
      <c r="AA519" s="13">
        <f t="shared" ca="1" si="70"/>
        <v>0</v>
      </c>
      <c r="AB519" s="45">
        <f t="shared" ca="1" si="71"/>
        <v>2694</v>
      </c>
    </row>
    <row r="520" spans="1:28" x14ac:dyDescent="0.3">
      <c r="A520" s="13">
        <v>515</v>
      </c>
      <c r="B520" s="13">
        <f t="shared" ca="1" si="73"/>
        <v>0</v>
      </c>
      <c r="C520" s="13">
        <f ca="1">FLOOR(V519+Y519*Лист1!$B$2,1)</f>
        <v>0</v>
      </c>
      <c r="D520" s="12">
        <f t="shared" ca="1" si="72"/>
        <v>0</v>
      </c>
      <c r="E520" s="12">
        <f t="shared" ca="1" si="66"/>
        <v>2694</v>
      </c>
      <c r="F520" s="13">
        <f ca="1">ROUNDDOWN(C520*Лист1!$B$6+RAND(),)</f>
        <v>0</v>
      </c>
      <c r="G520" s="18">
        <f ca="1">ROUNDDOWN(D520*Лист1!$B$6+RAND(),)</f>
        <v>0</v>
      </c>
      <c r="H520" s="18">
        <f ca="1">ROUNDDOWN(E520*Лист1!$B$6+RAND(),)</f>
        <v>2155</v>
      </c>
      <c r="I520" s="13">
        <f ca="1">FLOOR(G520/2*Fert,1)</f>
        <v>0</v>
      </c>
      <c r="J520" s="19">
        <f ca="1">ROUNDDOWN((I520-G520)*Лист1!$B$7+RAND(),)</f>
        <v>0</v>
      </c>
      <c r="K520" s="13">
        <f t="shared" ca="1" si="67"/>
        <v>3232</v>
      </c>
      <c r="L520" s="19">
        <f ca="1">ROUNDDOWN((K520-H520)*Лист1!$B$7+RAND(),)</f>
        <v>753</v>
      </c>
      <c r="M520" s="13">
        <f ca="1">ROUNDDOWN(F520*Лист1!$B$11+RAND(),)</f>
        <v>0</v>
      </c>
      <c r="N520" s="13">
        <f ca="1">ROUNDDOWN(G520*Лист1!$B$10+RAND(),)</f>
        <v>0</v>
      </c>
      <c r="O520" s="13">
        <f ca="1">ROUNDDOWN(H520*Лист1!$B$10+RAND(),)</f>
        <v>1681</v>
      </c>
      <c r="P520" s="24">
        <f ca="1">IFERROR(IF((C_child+assist*F520/J520)&gt;1,1,C_child+assist*F520/J520),0)</f>
        <v>0</v>
      </c>
      <c r="Q520" s="13">
        <f t="shared" ca="1" si="68"/>
        <v>0</v>
      </c>
      <c r="R520" s="13">
        <f ca="1">ROUNDDOWN(L520*Лист1!$B$12+RAND(),)</f>
        <v>377</v>
      </c>
      <c r="S520" s="12">
        <f ca="1">F520*Лист1!$B$8+G520*Лист1!$B$8+J520*Лист1!$B$9+H520*Лист1!$B$8+L520*Лист1!$B$9</f>
        <v>72180</v>
      </c>
      <c r="T520" s="12">
        <f ca="1">M520*Лист1!$B$8+N520*Лист1!$B$8+Q520*Лист1!$B$9+O520*Лист1!$B$8+$R$5*Лист1!$B$9</f>
        <v>51580</v>
      </c>
      <c r="U520" s="12">
        <f t="shared" ca="1" si="69"/>
        <v>3</v>
      </c>
      <c r="V520" s="13">
        <f ca="1">ROUNDDOWN(IF($U520=1,F520,0)+IF($U520=2,M520*R_/$T520,0)+IF($U520=3,F520-(F520-M520)*($S520-R_)/($S520-$T520),0),)</f>
        <v>0</v>
      </c>
      <c r="W520" s="13">
        <f ca="1">ROUNDDOWN(IF($U520=1,G520,0)+IF($U520=2,N520*R_/$T520,0)+IF($U520=3,G520-(G520-N520)*($S520-R_)/($S520-$T520),0),)</f>
        <v>0</v>
      </c>
      <c r="X520" s="13">
        <f ca="1">ROUNDDOWN(IF($U520=1,H520,0)+IF($U520=2,O520*R_/$T520,0)+IF($U520=3,H520-(H520-O520)*($S520-R_)/($S520-$T520),0),)</f>
        <v>2035</v>
      </c>
      <c r="Y520" s="10">
        <f ca="1">ROUNDDOWN(IF($U520=1,J520,0)+IF($U520=2,Q520*R_/$T520,0)+IF($U520=3,IF(J520-(J520-Q520)*($S520-R_)/($S520-$T520)&gt;J520,J520,J520-(J520-Q520)*($S520-R_)/($S520-$T520)),0),)</f>
        <v>0</v>
      </c>
      <c r="Z520" s="10">
        <f ca="1">ROUNDDOWN(IF($U520=1,L520,0)+IF($U520=2,R520*R_/$T520,0)+IF($U520=3,L520-(L520-R520)*($S520-R_)/($S520-$T520),0),)</f>
        <v>658</v>
      </c>
      <c r="AA520" s="13">
        <f t="shared" ca="1" si="70"/>
        <v>0</v>
      </c>
      <c r="AB520" s="45">
        <f t="shared" ca="1" si="71"/>
        <v>2693</v>
      </c>
    </row>
    <row r="521" spans="1:28" x14ac:dyDescent="0.3">
      <c r="A521" s="13">
        <v>516</v>
      </c>
      <c r="B521" s="13">
        <f t="shared" ca="1" si="73"/>
        <v>0</v>
      </c>
      <c r="C521" s="13">
        <f ca="1">FLOOR(V520+Y520*Лист1!$B$2,1)</f>
        <v>0</v>
      </c>
      <c r="D521" s="12">
        <f t="shared" ca="1" si="72"/>
        <v>0</v>
      </c>
      <c r="E521" s="12">
        <f t="shared" ca="1" si="66"/>
        <v>2693</v>
      </c>
      <c r="F521" s="13">
        <f ca="1">ROUNDDOWN(C521*Лист1!$B$6+RAND(),)</f>
        <v>0</v>
      </c>
      <c r="G521" s="18">
        <f ca="1">ROUNDDOWN(D521*Лист1!$B$6+RAND(),)</f>
        <v>0</v>
      </c>
      <c r="H521" s="18">
        <f ca="1">ROUNDDOWN(E521*Лист1!$B$6+RAND(),)</f>
        <v>2154</v>
      </c>
      <c r="I521" s="13">
        <f ca="1">FLOOR(G521/2*Fert,1)</f>
        <v>0</v>
      </c>
      <c r="J521" s="19">
        <f ca="1">ROUNDDOWN((I521-G521)*Лист1!$B$7+RAND(),)</f>
        <v>0</v>
      </c>
      <c r="K521" s="13">
        <f t="shared" ca="1" si="67"/>
        <v>3231</v>
      </c>
      <c r="L521" s="19">
        <f ca="1">ROUNDDOWN((K521-H521)*Лист1!$B$7+RAND(),)</f>
        <v>754</v>
      </c>
      <c r="M521" s="13">
        <f ca="1">ROUNDDOWN(F521*Лист1!$B$11+RAND(),)</f>
        <v>0</v>
      </c>
      <c r="N521" s="13">
        <f ca="1">ROUNDDOWN(G521*Лист1!$B$10+RAND(),)</f>
        <v>0</v>
      </c>
      <c r="O521" s="13">
        <f ca="1">ROUNDDOWN(H521*Лист1!$B$10+RAND(),)</f>
        <v>1680</v>
      </c>
      <c r="P521" s="24">
        <f ca="1">IFERROR(IF((C_child+assist*F521/J521)&gt;1,1,C_child+assist*F521/J521),0)</f>
        <v>0</v>
      </c>
      <c r="Q521" s="13">
        <f t="shared" ca="1" si="68"/>
        <v>0</v>
      </c>
      <c r="R521" s="13">
        <f ca="1">ROUNDDOWN(L521*Лист1!$B$12+RAND(),)</f>
        <v>377</v>
      </c>
      <c r="S521" s="12">
        <f ca="1">F521*Лист1!$B$8+G521*Лист1!$B$8+J521*Лист1!$B$9+H521*Лист1!$B$8+L521*Лист1!$B$9</f>
        <v>72160</v>
      </c>
      <c r="T521" s="12">
        <f ca="1">M521*Лист1!$B$8+N521*Лист1!$B$8+Q521*Лист1!$B$9+O521*Лист1!$B$8+$R$5*Лист1!$B$9</f>
        <v>51550</v>
      </c>
      <c r="U521" s="12">
        <f t="shared" ca="1" si="69"/>
        <v>3</v>
      </c>
      <c r="V521" s="13">
        <f ca="1">ROUNDDOWN(IF($U521=1,F521,0)+IF($U521=2,M521*R_/$T521,0)+IF($U521=3,F521-(F521-M521)*($S521-R_)/($S521-$T521),0),)</f>
        <v>0</v>
      </c>
      <c r="W521" s="13">
        <f ca="1">ROUNDDOWN(IF($U521=1,G521,0)+IF($U521=2,N521*R_/$T521,0)+IF($U521=3,G521-(G521-N521)*($S521-R_)/($S521-$T521),0),)</f>
        <v>0</v>
      </c>
      <c r="X521" s="13">
        <f ca="1">ROUNDDOWN(IF($U521=1,H521,0)+IF($U521=2,O521*R_/$T521,0)+IF($U521=3,H521-(H521-O521)*($S521-R_)/($S521-$T521),0),)</f>
        <v>2035</v>
      </c>
      <c r="Y521" s="10">
        <f ca="1">ROUNDDOWN(IF($U521=1,J521,0)+IF($U521=2,Q521*R_/$T521,0)+IF($U521=3,IF(J521-(J521-Q521)*($S521-R_)/($S521-$T521)&gt;J521,J521,J521-(J521-Q521)*($S521-R_)/($S521-$T521)),0),)</f>
        <v>0</v>
      </c>
      <c r="Z521" s="10">
        <f ca="1">ROUNDDOWN(IF($U521=1,L521,0)+IF($U521=2,R521*R_/$T521,0)+IF($U521=3,L521-(L521-R521)*($S521-R_)/($S521-$T521),0),)</f>
        <v>659</v>
      </c>
      <c r="AA521" s="13">
        <f t="shared" ca="1" si="70"/>
        <v>0</v>
      </c>
      <c r="AB521" s="45">
        <f t="shared" ca="1" si="71"/>
        <v>2694</v>
      </c>
    </row>
    <row r="522" spans="1:28" x14ac:dyDescent="0.3">
      <c r="A522" s="13">
        <v>517</v>
      </c>
      <c r="B522" s="13">
        <f t="shared" ca="1" si="73"/>
        <v>0</v>
      </c>
      <c r="C522" s="13">
        <f ca="1">FLOOR(V521+Y521*Лист1!$B$2,1)</f>
        <v>0</v>
      </c>
      <c r="D522" s="12">
        <f t="shared" ca="1" si="72"/>
        <v>0</v>
      </c>
      <c r="E522" s="12">
        <f t="shared" ca="1" si="66"/>
        <v>2694</v>
      </c>
      <c r="F522" s="13">
        <f ca="1">ROUNDDOWN(C522*Лист1!$B$6+RAND(),)</f>
        <v>0</v>
      </c>
      <c r="G522" s="18">
        <f ca="1">ROUNDDOWN(D522*Лист1!$B$6+RAND(),)</f>
        <v>0</v>
      </c>
      <c r="H522" s="18">
        <f ca="1">ROUNDDOWN(E522*Лист1!$B$6+RAND(),)</f>
        <v>2155</v>
      </c>
      <c r="I522" s="13">
        <f ca="1">FLOOR(G522/2*Fert,1)</f>
        <v>0</v>
      </c>
      <c r="J522" s="19">
        <f ca="1">ROUNDDOWN((I522-G522)*Лист1!$B$7+RAND(),)</f>
        <v>0</v>
      </c>
      <c r="K522" s="13">
        <f t="shared" ca="1" si="67"/>
        <v>3232</v>
      </c>
      <c r="L522" s="19">
        <f ca="1">ROUNDDOWN((K522-H522)*Лист1!$B$7+RAND(),)</f>
        <v>754</v>
      </c>
      <c r="M522" s="13">
        <f ca="1">ROUNDDOWN(F522*Лист1!$B$11+RAND(),)</f>
        <v>0</v>
      </c>
      <c r="N522" s="13">
        <f ca="1">ROUNDDOWN(G522*Лист1!$B$10+RAND(),)</f>
        <v>0</v>
      </c>
      <c r="O522" s="13">
        <f ca="1">ROUNDDOWN(H522*Лист1!$B$10+RAND(),)</f>
        <v>1681</v>
      </c>
      <c r="P522" s="24">
        <f ca="1">IFERROR(IF((C_child+assist*F522/J522)&gt;1,1,C_child+assist*F522/J522),0)</f>
        <v>0</v>
      </c>
      <c r="Q522" s="13">
        <f t="shared" ca="1" si="68"/>
        <v>0</v>
      </c>
      <c r="R522" s="13">
        <f ca="1">ROUNDDOWN(L522*Лист1!$B$12+RAND(),)</f>
        <v>377</v>
      </c>
      <c r="S522" s="12">
        <f ca="1">F522*Лист1!$B$8+G522*Лист1!$B$8+J522*Лист1!$B$9+H522*Лист1!$B$8+L522*Лист1!$B$9</f>
        <v>72190</v>
      </c>
      <c r="T522" s="12">
        <f ca="1">M522*Лист1!$B$8+N522*Лист1!$B$8+Q522*Лист1!$B$9+O522*Лист1!$B$8+$R$5*Лист1!$B$9</f>
        <v>51580</v>
      </c>
      <c r="U522" s="12">
        <f t="shared" ca="1" si="69"/>
        <v>3</v>
      </c>
      <c r="V522" s="13">
        <f ca="1">ROUNDDOWN(IF($U522=1,F522,0)+IF($U522=2,M522*R_/$T522,0)+IF($U522=3,F522-(F522-M522)*($S522-R_)/($S522-$T522),0),)</f>
        <v>0</v>
      </c>
      <c r="W522" s="13">
        <f ca="1">ROUNDDOWN(IF($U522=1,G522,0)+IF($U522=2,N522*R_/$T522,0)+IF($U522=3,G522-(G522-N522)*($S522-R_)/($S522-$T522),0),)</f>
        <v>0</v>
      </c>
      <c r="X522" s="13">
        <f ca="1">ROUNDDOWN(IF($U522=1,H522,0)+IF($U522=2,O522*R_/$T522,0)+IF($U522=3,H522-(H522-O522)*($S522-R_)/($S522-$T522),0),)</f>
        <v>2035</v>
      </c>
      <c r="Y522" s="10">
        <f ca="1">ROUNDDOWN(IF($U522=1,J522,0)+IF($U522=2,Q522*R_/$T522,0)+IF($U522=3,IF(J522-(J522-Q522)*($S522-R_)/($S522-$T522)&gt;J522,J522,J522-(J522-Q522)*($S522-R_)/($S522-$T522)),0),)</f>
        <v>0</v>
      </c>
      <c r="Z522" s="10">
        <f ca="1">ROUNDDOWN(IF($U522=1,L522,0)+IF($U522=2,R522*R_/$T522,0)+IF($U522=3,L522-(L522-R522)*($S522-R_)/($S522-$T522),0),)</f>
        <v>659</v>
      </c>
      <c r="AA522" s="13">
        <f t="shared" ca="1" si="70"/>
        <v>0</v>
      </c>
      <c r="AB522" s="45">
        <f t="shared" ca="1" si="71"/>
        <v>2694</v>
      </c>
    </row>
    <row r="523" spans="1:28" x14ac:dyDescent="0.3">
      <c r="A523" s="13">
        <v>518</v>
      </c>
      <c r="B523" s="13">
        <f t="shared" ca="1" si="73"/>
        <v>0</v>
      </c>
      <c r="C523" s="13">
        <f ca="1">FLOOR(V522+Y522*Лист1!$B$2,1)</f>
        <v>0</v>
      </c>
      <c r="D523" s="12">
        <f t="shared" ca="1" si="72"/>
        <v>0</v>
      </c>
      <c r="E523" s="12">
        <f t="shared" ca="1" si="66"/>
        <v>2694</v>
      </c>
      <c r="F523" s="13">
        <f ca="1">ROUNDDOWN(C523*Лист1!$B$6+RAND(),)</f>
        <v>0</v>
      </c>
      <c r="G523" s="18">
        <f ca="1">ROUNDDOWN(D523*Лист1!$B$6+RAND(),)</f>
        <v>0</v>
      </c>
      <c r="H523" s="18">
        <f ca="1">ROUNDDOWN(E523*Лист1!$B$6+RAND(),)</f>
        <v>2156</v>
      </c>
      <c r="I523" s="13">
        <f ca="1">FLOOR(G523/2*Fert,1)</f>
        <v>0</v>
      </c>
      <c r="J523" s="19">
        <f ca="1">ROUNDDOWN((I523-G523)*Лист1!$B$7+RAND(),)</f>
        <v>0</v>
      </c>
      <c r="K523" s="13">
        <f t="shared" ca="1" si="67"/>
        <v>3234</v>
      </c>
      <c r="L523" s="19">
        <f ca="1">ROUNDDOWN((K523-H523)*Лист1!$B$7+RAND(),)</f>
        <v>754</v>
      </c>
      <c r="M523" s="13">
        <f ca="1">ROUNDDOWN(F523*Лист1!$B$11+RAND(),)</f>
        <v>0</v>
      </c>
      <c r="N523" s="13">
        <f ca="1">ROUNDDOWN(G523*Лист1!$B$10+RAND(),)</f>
        <v>0</v>
      </c>
      <c r="O523" s="13">
        <f ca="1">ROUNDDOWN(H523*Лист1!$B$10+RAND(),)</f>
        <v>1682</v>
      </c>
      <c r="P523" s="24">
        <f ca="1">IFERROR(IF((C_child+assist*F523/J523)&gt;1,1,C_child+assist*F523/J523),0)</f>
        <v>0</v>
      </c>
      <c r="Q523" s="13">
        <f t="shared" ca="1" si="68"/>
        <v>0</v>
      </c>
      <c r="R523" s="13">
        <f ca="1">ROUNDDOWN(L523*Лист1!$B$12+RAND(),)</f>
        <v>377</v>
      </c>
      <c r="S523" s="12">
        <f ca="1">F523*Лист1!$B$8+G523*Лист1!$B$8+J523*Лист1!$B$9+H523*Лист1!$B$8+L523*Лист1!$B$9</f>
        <v>72220</v>
      </c>
      <c r="T523" s="12">
        <f ca="1">M523*Лист1!$B$8+N523*Лист1!$B$8+Q523*Лист1!$B$9+O523*Лист1!$B$8+$R$5*Лист1!$B$9</f>
        <v>51610</v>
      </c>
      <c r="U523" s="12">
        <f t="shared" ca="1" si="69"/>
        <v>3</v>
      </c>
      <c r="V523" s="13">
        <f ca="1">ROUNDDOWN(IF($U523=1,F523,0)+IF($U523=2,M523*R_/$T523,0)+IF($U523=3,F523-(F523-M523)*($S523-R_)/($S523-$T523),0),)</f>
        <v>0</v>
      </c>
      <c r="W523" s="13">
        <f ca="1">ROUNDDOWN(IF($U523=1,G523,0)+IF($U523=2,N523*R_/$T523,0)+IF($U523=3,G523-(G523-N523)*($S523-R_)/($S523-$T523),0),)</f>
        <v>0</v>
      </c>
      <c r="X523" s="13">
        <f ca="1">ROUNDDOWN(IF($U523=1,H523,0)+IF($U523=2,O523*R_/$T523,0)+IF($U523=3,H523-(H523-O523)*($S523-R_)/($S523-$T523),0),)</f>
        <v>2035</v>
      </c>
      <c r="Y523" s="10">
        <f ca="1">ROUNDDOWN(IF($U523=1,J523,0)+IF($U523=2,Q523*R_/$T523,0)+IF($U523=3,IF(J523-(J523-Q523)*($S523-R_)/($S523-$T523)&gt;J523,J523,J523-(J523-Q523)*($S523-R_)/($S523-$T523)),0),)</f>
        <v>0</v>
      </c>
      <c r="Z523" s="10">
        <f ca="1">ROUNDDOWN(IF($U523=1,L523,0)+IF($U523=2,R523*R_/$T523,0)+IF($U523=3,L523-(L523-R523)*($S523-R_)/($S523-$T523),0),)</f>
        <v>658</v>
      </c>
      <c r="AA523" s="13">
        <f t="shared" ca="1" si="70"/>
        <v>0</v>
      </c>
      <c r="AB523" s="45">
        <f t="shared" ca="1" si="71"/>
        <v>2693</v>
      </c>
    </row>
    <row r="524" spans="1:28" x14ac:dyDescent="0.3">
      <c r="A524" s="13">
        <v>519</v>
      </c>
      <c r="B524" s="13">
        <f t="shared" ca="1" si="73"/>
        <v>0</v>
      </c>
      <c r="C524" s="13">
        <f ca="1">FLOOR(V523+Y523*Лист1!$B$2,1)</f>
        <v>0</v>
      </c>
      <c r="D524" s="12">
        <f t="shared" ca="1" si="72"/>
        <v>0</v>
      </c>
      <c r="E524" s="12">
        <f t="shared" ca="1" si="66"/>
        <v>2693</v>
      </c>
      <c r="F524" s="13">
        <f ca="1">ROUNDDOWN(C524*Лист1!$B$6+RAND(),)</f>
        <v>0</v>
      </c>
      <c r="G524" s="18">
        <f ca="1">ROUNDDOWN(D524*Лист1!$B$6+RAND(),)</f>
        <v>0</v>
      </c>
      <c r="H524" s="18">
        <f ca="1">ROUNDDOWN(E524*Лист1!$B$6+RAND(),)</f>
        <v>2154</v>
      </c>
      <c r="I524" s="13">
        <f ca="1">FLOOR(G524/2*Fert,1)</f>
        <v>0</v>
      </c>
      <c r="J524" s="19">
        <f ca="1">ROUNDDOWN((I524-G524)*Лист1!$B$7+RAND(),)</f>
        <v>0</v>
      </c>
      <c r="K524" s="13">
        <f t="shared" ca="1" si="67"/>
        <v>3231</v>
      </c>
      <c r="L524" s="19">
        <f ca="1">ROUNDDOWN((K524-H524)*Лист1!$B$7+RAND(),)</f>
        <v>754</v>
      </c>
      <c r="M524" s="13">
        <f ca="1">ROUNDDOWN(F524*Лист1!$B$11+RAND(),)</f>
        <v>0</v>
      </c>
      <c r="N524" s="13">
        <f ca="1">ROUNDDOWN(G524*Лист1!$B$10+RAND(),)</f>
        <v>0</v>
      </c>
      <c r="O524" s="13">
        <f ca="1">ROUNDDOWN(H524*Лист1!$B$10+RAND(),)</f>
        <v>1680</v>
      </c>
      <c r="P524" s="24">
        <f ca="1">IFERROR(IF((C_child+assist*F524/J524)&gt;1,1,C_child+assist*F524/J524),0)</f>
        <v>0</v>
      </c>
      <c r="Q524" s="13">
        <f t="shared" ca="1" si="68"/>
        <v>0</v>
      </c>
      <c r="R524" s="13">
        <f ca="1">ROUNDDOWN(L524*Лист1!$B$12+RAND(),)</f>
        <v>377</v>
      </c>
      <c r="S524" s="12">
        <f ca="1">F524*Лист1!$B$8+G524*Лист1!$B$8+J524*Лист1!$B$9+H524*Лист1!$B$8+L524*Лист1!$B$9</f>
        <v>72160</v>
      </c>
      <c r="T524" s="12">
        <f ca="1">M524*Лист1!$B$8+N524*Лист1!$B$8+Q524*Лист1!$B$9+O524*Лист1!$B$8+$R$5*Лист1!$B$9</f>
        <v>51550</v>
      </c>
      <c r="U524" s="12">
        <f t="shared" ca="1" si="69"/>
        <v>3</v>
      </c>
      <c r="V524" s="13">
        <f ca="1">ROUNDDOWN(IF($U524=1,F524,0)+IF($U524=2,M524*R_/$T524,0)+IF($U524=3,F524-(F524-M524)*($S524-R_)/($S524-$T524),0),)</f>
        <v>0</v>
      </c>
      <c r="W524" s="13">
        <f ca="1">ROUNDDOWN(IF($U524=1,G524,0)+IF($U524=2,N524*R_/$T524,0)+IF($U524=3,G524-(G524-N524)*($S524-R_)/($S524-$T524),0),)</f>
        <v>0</v>
      </c>
      <c r="X524" s="13">
        <f ca="1">ROUNDDOWN(IF($U524=1,H524,0)+IF($U524=2,O524*R_/$T524,0)+IF($U524=3,H524-(H524-O524)*($S524-R_)/($S524-$T524),0),)</f>
        <v>2035</v>
      </c>
      <c r="Y524" s="10">
        <f ca="1">ROUNDDOWN(IF($U524=1,J524,0)+IF($U524=2,Q524*R_/$T524,0)+IF($U524=3,IF(J524-(J524-Q524)*($S524-R_)/($S524-$T524)&gt;J524,J524,J524-(J524-Q524)*($S524-R_)/($S524-$T524)),0),)</f>
        <v>0</v>
      </c>
      <c r="Z524" s="10">
        <f ca="1">ROUNDDOWN(IF($U524=1,L524,0)+IF($U524=2,R524*R_/$T524,0)+IF($U524=3,L524-(L524-R524)*($S524-R_)/($S524-$T524),0),)</f>
        <v>659</v>
      </c>
      <c r="AA524" s="13">
        <f t="shared" ca="1" si="70"/>
        <v>0</v>
      </c>
      <c r="AB524" s="45">
        <f t="shared" ca="1" si="71"/>
        <v>2694</v>
      </c>
    </row>
    <row r="525" spans="1:28" x14ac:dyDescent="0.3">
      <c r="A525" s="13">
        <v>520</v>
      </c>
      <c r="B525" s="13">
        <f t="shared" ca="1" si="73"/>
        <v>0</v>
      </c>
      <c r="C525" s="13">
        <f ca="1">FLOOR(V524+Y524*Лист1!$B$2,1)</f>
        <v>0</v>
      </c>
      <c r="D525" s="12">
        <f t="shared" ca="1" si="72"/>
        <v>0</v>
      </c>
      <c r="E525" s="12">
        <f t="shared" ca="1" si="66"/>
        <v>2694</v>
      </c>
      <c r="F525" s="13">
        <f ca="1">ROUNDDOWN(C525*Лист1!$B$6+RAND(),)</f>
        <v>0</v>
      </c>
      <c r="G525" s="18">
        <f ca="1">ROUNDDOWN(D525*Лист1!$B$6+RAND(),)</f>
        <v>0</v>
      </c>
      <c r="H525" s="18">
        <f ca="1">ROUNDDOWN(E525*Лист1!$B$6+RAND(),)</f>
        <v>2156</v>
      </c>
      <c r="I525" s="13">
        <f ca="1">FLOOR(G525/2*Fert,1)</f>
        <v>0</v>
      </c>
      <c r="J525" s="19">
        <f ca="1">ROUNDDOWN((I525-G525)*Лист1!$B$7+RAND(),)</f>
        <v>0</v>
      </c>
      <c r="K525" s="13">
        <f t="shared" ca="1" si="67"/>
        <v>3234</v>
      </c>
      <c r="L525" s="19">
        <f ca="1">ROUNDDOWN((K525-H525)*Лист1!$B$7+RAND(),)</f>
        <v>755</v>
      </c>
      <c r="M525" s="13">
        <f ca="1">ROUNDDOWN(F525*Лист1!$B$11+RAND(),)</f>
        <v>0</v>
      </c>
      <c r="N525" s="13">
        <f ca="1">ROUNDDOWN(G525*Лист1!$B$10+RAND(),)</f>
        <v>0</v>
      </c>
      <c r="O525" s="13">
        <f ca="1">ROUNDDOWN(H525*Лист1!$B$10+RAND(),)</f>
        <v>1682</v>
      </c>
      <c r="P525" s="24">
        <f ca="1">IFERROR(IF((C_child+assist*F525/J525)&gt;1,1,C_child+assist*F525/J525),0)</f>
        <v>0</v>
      </c>
      <c r="Q525" s="13">
        <f t="shared" ca="1" si="68"/>
        <v>0</v>
      </c>
      <c r="R525" s="13">
        <f ca="1">ROUNDDOWN(L525*Лист1!$B$12+RAND(),)</f>
        <v>378</v>
      </c>
      <c r="S525" s="12">
        <f ca="1">F525*Лист1!$B$8+G525*Лист1!$B$8+J525*Лист1!$B$9+H525*Лист1!$B$8+L525*Лист1!$B$9</f>
        <v>72230</v>
      </c>
      <c r="T525" s="12">
        <f ca="1">M525*Лист1!$B$8+N525*Лист1!$B$8+Q525*Лист1!$B$9+O525*Лист1!$B$8+$R$5*Лист1!$B$9</f>
        <v>51610</v>
      </c>
      <c r="U525" s="12">
        <f t="shared" ca="1" si="69"/>
        <v>3</v>
      </c>
      <c r="V525" s="13">
        <f ca="1">ROUNDDOWN(IF($U525=1,F525,0)+IF($U525=2,M525*R_/$T525,0)+IF($U525=3,F525-(F525-M525)*($S525-R_)/($S525-$T525),0),)</f>
        <v>0</v>
      </c>
      <c r="W525" s="13">
        <f ca="1">ROUNDDOWN(IF($U525=1,G525,0)+IF($U525=2,N525*R_/$T525,0)+IF($U525=3,G525-(G525-N525)*($S525-R_)/($S525-$T525),0),)</f>
        <v>0</v>
      </c>
      <c r="X525" s="13">
        <f ca="1">ROUNDDOWN(IF($U525=1,H525,0)+IF($U525=2,O525*R_/$T525,0)+IF($U525=3,H525-(H525-O525)*($S525-R_)/($S525-$T525),0),)</f>
        <v>2035</v>
      </c>
      <c r="Y525" s="10">
        <f ca="1">ROUNDDOWN(IF($U525=1,J525,0)+IF($U525=2,Q525*R_/$T525,0)+IF($U525=3,IF(J525-(J525-Q525)*($S525-R_)/($S525-$T525)&gt;J525,J525,J525-(J525-Q525)*($S525-R_)/($S525-$T525)),0),)</f>
        <v>0</v>
      </c>
      <c r="Z525" s="10">
        <f ca="1">ROUNDDOWN(IF($U525=1,L525,0)+IF($U525=2,R525*R_/$T525,0)+IF($U525=3,L525-(L525-R525)*($S525-R_)/($S525-$T525),0),)</f>
        <v>659</v>
      </c>
      <c r="AA525" s="13">
        <f t="shared" ca="1" si="70"/>
        <v>0</v>
      </c>
      <c r="AB525" s="45">
        <f t="shared" ca="1" si="71"/>
        <v>2694</v>
      </c>
    </row>
    <row r="526" spans="1:28" x14ac:dyDescent="0.3">
      <c r="A526" s="13">
        <v>521</v>
      </c>
      <c r="B526" s="13">
        <f t="shared" ca="1" si="73"/>
        <v>0</v>
      </c>
      <c r="C526" s="13">
        <f ca="1">FLOOR(V525+Y525*Лист1!$B$2,1)</f>
        <v>0</v>
      </c>
      <c r="D526" s="12">
        <f t="shared" ca="1" si="72"/>
        <v>0</v>
      </c>
      <c r="E526" s="12">
        <f t="shared" ca="1" si="66"/>
        <v>2694</v>
      </c>
      <c r="F526" s="13">
        <f ca="1">ROUNDDOWN(C526*Лист1!$B$6+RAND(),)</f>
        <v>0</v>
      </c>
      <c r="G526" s="18">
        <f ca="1">ROUNDDOWN(D526*Лист1!$B$6+RAND(),)</f>
        <v>0</v>
      </c>
      <c r="H526" s="18">
        <f ca="1">ROUNDDOWN(E526*Лист1!$B$6+RAND(),)</f>
        <v>2155</v>
      </c>
      <c r="I526" s="13">
        <f ca="1">FLOOR(G526/2*Fert,1)</f>
        <v>0</v>
      </c>
      <c r="J526" s="19">
        <f ca="1">ROUNDDOWN((I526-G526)*Лист1!$B$7+RAND(),)</f>
        <v>0</v>
      </c>
      <c r="K526" s="13">
        <f t="shared" ca="1" si="67"/>
        <v>3232</v>
      </c>
      <c r="L526" s="19">
        <f ca="1">ROUNDDOWN((K526-H526)*Лист1!$B$7+RAND(),)</f>
        <v>754</v>
      </c>
      <c r="M526" s="13">
        <f ca="1">ROUNDDOWN(F526*Лист1!$B$11+RAND(),)</f>
        <v>0</v>
      </c>
      <c r="N526" s="13">
        <f ca="1">ROUNDDOWN(G526*Лист1!$B$10+RAND(),)</f>
        <v>0</v>
      </c>
      <c r="O526" s="13">
        <f ca="1">ROUNDDOWN(H526*Лист1!$B$10+RAND(),)</f>
        <v>1680</v>
      </c>
      <c r="P526" s="24">
        <f ca="1">IFERROR(IF((C_child+assist*F526/J526)&gt;1,1,C_child+assist*F526/J526),0)</f>
        <v>0</v>
      </c>
      <c r="Q526" s="13">
        <f t="shared" ca="1" si="68"/>
        <v>0</v>
      </c>
      <c r="R526" s="13">
        <f ca="1">ROUNDDOWN(L526*Лист1!$B$12+RAND(),)</f>
        <v>377</v>
      </c>
      <c r="S526" s="12">
        <f ca="1">F526*Лист1!$B$8+G526*Лист1!$B$8+J526*Лист1!$B$9+H526*Лист1!$B$8+L526*Лист1!$B$9</f>
        <v>72190</v>
      </c>
      <c r="T526" s="12">
        <f ca="1">M526*Лист1!$B$8+N526*Лист1!$B$8+Q526*Лист1!$B$9+O526*Лист1!$B$8+$R$5*Лист1!$B$9</f>
        <v>51550</v>
      </c>
      <c r="U526" s="12">
        <f t="shared" ca="1" si="69"/>
        <v>3</v>
      </c>
      <c r="V526" s="13">
        <f ca="1">ROUNDDOWN(IF($U526=1,F526,0)+IF($U526=2,M526*R_/$T526,0)+IF($U526=3,F526-(F526-M526)*($S526-R_)/($S526-$T526),0),)</f>
        <v>0</v>
      </c>
      <c r="W526" s="13">
        <f ca="1">ROUNDDOWN(IF($U526=1,G526,0)+IF($U526=2,N526*R_/$T526,0)+IF($U526=3,G526-(G526-N526)*($S526-R_)/($S526-$T526),0),)</f>
        <v>0</v>
      </c>
      <c r="X526" s="13">
        <f ca="1">ROUNDDOWN(IF($U526=1,H526,0)+IF($U526=2,O526*R_/$T526,0)+IF($U526=3,H526-(H526-O526)*($S526-R_)/($S526-$T526),0),)</f>
        <v>2035</v>
      </c>
      <c r="Y526" s="10">
        <f ca="1">ROUNDDOWN(IF($U526=1,J526,0)+IF($U526=2,Q526*R_/$T526,0)+IF($U526=3,IF(J526-(J526-Q526)*($S526-R_)/($S526-$T526)&gt;J526,J526,J526-(J526-Q526)*($S526-R_)/($S526-$T526)),0),)</f>
        <v>0</v>
      </c>
      <c r="Z526" s="10">
        <f ca="1">ROUNDDOWN(IF($U526=1,L526,0)+IF($U526=2,R526*R_/$T526,0)+IF($U526=3,L526-(L526-R526)*($S526-R_)/($S526-$T526),0),)</f>
        <v>659</v>
      </c>
      <c r="AA526" s="13">
        <f t="shared" ca="1" si="70"/>
        <v>0</v>
      </c>
      <c r="AB526" s="45">
        <f t="shared" ca="1" si="71"/>
        <v>2694</v>
      </c>
    </row>
    <row r="527" spans="1:28" x14ac:dyDescent="0.3">
      <c r="A527" s="13">
        <v>522</v>
      </c>
      <c r="B527" s="13">
        <f t="shared" ca="1" si="73"/>
        <v>0</v>
      </c>
      <c r="C527" s="13">
        <f ca="1">FLOOR(V526+Y526*Лист1!$B$2,1)</f>
        <v>0</v>
      </c>
      <c r="D527" s="12">
        <f t="shared" ca="1" si="72"/>
        <v>0</v>
      </c>
      <c r="E527" s="12">
        <f t="shared" ca="1" si="66"/>
        <v>2694</v>
      </c>
      <c r="F527" s="13">
        <f ca="1">ROUNDDOWN(C527*Лист1!$B$6+RAND(),)</f>
        <v>0</v>
      </c>
      <c r="G527" s="18">
        <f ca="1">ROUNDDOWN(D527*Лист1!$B$6+RAND(),)</f>
        <v>0</v>
      </c>
      <c r="H527" s="18">
        <f ca="1">ROUNDDOWN(E527*Лист1!$B$6+RAND(),)</f>
        <v>2155</v>
      </c>
      <c r="I527" s="13">
        <f ca="1">FLOOR(G527/2*Fert,1)</f>
        <v>0</v>
      </c>
      <c r="J527" s="19">
        <f ca="1">ROUNDDOWN((I527-G527)*Лист1!$B$7+RAND(),)</f>
        <v>0</v>
      </c>
      <c r="K527" s="13">
        <f t="shared" ca="1" si="67"/>
        <v>3232</v>
      </c>
      <c r="L527" s="19">
        <f ca="1">ROUNDDOWN((K527-H527)*Лист1!$B$7+RAND(),)</f>
        <v>754</v>
      </c>
      <c r="M527" s="13">
        <f ca="1">ROUNDDOWN(F527*Лист1!$B$11+RAND(),)</f>
        <v>0</v>
      </c>
      <c r="N527" s="13">
        <f ca="1">ROUNDDOWN(G527*Лист1!$B$10+RAND(),)</f>
        <v>0</v>
      </c>
      <c r="O527" s="13">
        <f ca="1">ROUNDDOWN(H527*Лист1!$B$10+RAND(),)</f>
        <v>1681</v>
      </c>
      <c r="P527" s="24">
        <f ca="1">IFERROR(IF((C_child+assist*F527/J527)&gt;1,1,C_child+assist*F527/J527),0)</f>
        <v>0</v>
      </c>
      <c r="Q527" s="13">
        <f t="shared" ca="1" si="68"/>
        <v>0</v>
      </c>
      <c r="R527" s="13">
        <f ca="1">ROUNDDOWN(L527*Лист1!$B$12+RAND(),)</f>
        <v>377</v>
      </c>
      <c r="S527" s="12">
        <f ca="1">F527*Лист1!$B$8+G527*Лист1!$B$8+J527*Лист1!$B$9+H527*Лист1!$B$8+L527*Лист1!$B$9</f>
        <v>72190</v>
      </c>
      <c r="T527" s="12">
        <f ca="1">M527*Лист1!$B$8+N527*Лист1!$B$8+Q527*Лист1!$B$9+O527*Лист1!$B$8+$R$5*Лист1!$B$9</f>
        <v>51580</v>
      </c>
      <c r="U527" s="12">
        <f t="shared" ca="1" si="69"/>
        <v>3</v>
      </c>
      <c r="V527" s="13">
        <f ca="1">ROUNDDOWN(IF($U527=1,F527,0)+IF($U527=2,M527*R_/$T527,0)+IF($U527=3,F527-(F527-M527)*($S527-R_)/($S527-$T527),0),)</f>
        <v>0</v>
      </c>
      <c r="W527" s="13">
        <f ca="1">ROUNDDOWN(IF($U527=1,G527,0)+IF($U527=2,N527*R_/$T527,0)+IF($U527=3,G527-(G527-N527)*($S527-R_)/($S527-$T527),0),)</f>
        <v>0</v>
      </c>
      <c r="X527" s="13">
        <f ca="1">ROUNDDOWN(IF($U527=1,H527,0)+IF($U527=2,O527*R_/$T527,0)+IF($U527=3,H527-(H527-O527)*($S527-R_)/($S527-$T527),0),)</f>
        <v>2035</v>
      </c>
      <c r="Y527" s="10">
        <f ca="1">ROUNDDOWN(IF($U527=1,J527,0)+IF($U527=2,Q527*R_/$T527,0)+IF($U527=3,IF(J527-(J527-Q527)*($S527-R_)/($S527-$T527)&gt;J527,J527,J527-(J527-Q527)*($S527-R_)/($S527-$T527)),0),)</f>
        <v>0</v>
      </c>
      <c r="Z527" s="10">
        <f ca="1">ROUNDDOWN(IF($U527=1,L527,0)+IF($U527=2,R527*R_/$T527,0)+IF($U527=3,L527-(L527-R527)*($S527-R_)/($S527-$T527),0),)</f>
        <v>659</v>
      </c>
      <c r="AA527" s="13">
        <f t="shared" ca="1" si="70"/>
        <v>0</v>
      </c>
      <c r="AB527" s="45">
        <f t="shared" ca="1" si="71"/>
        <v>2694</v>
      </c>
    </row>
    <row r="528" spans="1:28" x14ac:dyDescent="0.3">
      <c r="A528" s="13">
        <v>523</v>
      </c>
      <c r="B528" s="13">
        <f t="shared" ca="1" si="73"/>
        <v>0</v>
      </c>
      <c r="C528" s="13">
        <f ca="1">FLOOR(V527+Y527*Лист1!$B$2,1)</f>
        <v>0</v>
      </c>
      <c r="D528" s="12">
        <f t="shared" ca="1" si="72"/>
        <v>0</v>
      </c>
      <c r="E528" s="12">
        <f t="shared" ca="1" si="66"/>
        <v>2694</v>
      </c>
      <c r="F528" s="13">
        <f ca="1">ROUNDDOWN(C528*Лист1!$B$6+RAND(),)</f>
        <v>0</v>
      </c>
      <c r="G528" s="18">
        <f ca="1">ROUNDDOWN(D528*Лист1!$B$6+RAND(),)</f>
        <v>0</v>
      </c>
      <c r="H528" s="18">
        <f ca="1">ROUNDDOWN(E528*Лист1!$B$6+RAND(),)</f>
        <v>2155</v>
      </c>
      <c r="I528" s="13">
        <f ca="1">FLOOR(G528/2*Fert,1)</f>
        <v>0</v>
      </c>
      <c r="J528" s="19">
        <f ca="1">ROUNDDOWN((I528-G528)*Лист1!$B$7+RAND(),)</f>
        <v>0</v>
      </c>
      <c r="K528" s="13">
        <f t="shared" ca="1" si="67"/>
        <v>3232</v>
      </c>
      <c r="L528" s="19">
        <f ca="1">ROUNDDOWN((K528-H528)*Лист1!$B$7+RAND(),)</f>
        <v>754</v>
      </c>
      <c r="M528" s="13">
        <f ca="1">ROUNDDOWN(F528*Лист1!$B$11+RAND(),)</f>
        <v>0</v>
      </c>
      <c r="N528" s="13">
        <f ca="1">ROUNDDOWN(G528*Лист1!$B$10+RAND(),)</f>
        <v>0</v>
      </c>
      <c r="O528" s="13">
        <f ca="1">ROUNDDOWN(H528*Лист1!$B$10+RAND(),)</f>
        <v>1681</v>
      </c>
      <c r="P528" s="24">
        <f ca="1">IFERROR(IF((C_child+assist*F528/J528)&gt;1,1,C_child+assist*F528/J528),0)</f>
        <v>0</v>
      </c>
      <c r="Q528" s="13">
        <f t="shared" ca="1" si="68"/>
        <v>0</v>
      </c>
      <c r="R528" s="13">
        <f ca="1">ROUNDDOWN(L528*Лист1!$B$12+RAND(),)</f>
        <v>377</v>
      </c>
      <c r="S528" s="12">
        <f ca="1">F528*Лист1!$B$8+G528*Лист1!$B$8+J528*Лист1!$B$9+H528*Лист1!$B$8+L528*Лист1!$B$9</f>
        <v>72190</v>
      </c>
      <c r="T528" s="12">
        <f ca="1">M528*Лист1!$B$8+N528*Лист1!$B$8+Q528*Лист1!$B$9+O528*Лист1!$B$8+$R$5*Лист1!$B$9</f>
        <v>51580</v>
      </c>
      <c r="U528" s="12">
        <f t="shared" ca="1" si="69"/>
        <v>3</v>
      </c>
      <c r="V528" s="13">
        <f ca="1">ROUNDDOWN(IF($U528=1,F528,0)+IF($U528=2,M528*R_/$T528,0)+IF($U528=3,F528-(F528-M528)*($S528-R_)/($S528-$T528),0),)</f>
        <v>0</v>
      </c>
      <c r="W528" s="13">
        <f ca="1">ROUNDDOWN(IF($U528=1,G528,0)+IF($U528=2,N528*R_/$T528,0)+IF($U528=3,G528-(G528-N528)*($S528-R_)/($S528-$T528),0),)</f>
        <v>0</v>
      </c>
      <c r="X528" s="13">
        <f ca="1">ROUNDDOWN(IF($U528=1,H528,0)+IF($U528=2,O528*R_/$T528,0)+IF($U528=3,H528-(H528-O528)*($S528-R_)/($S528-$T528),0),)</f>
        <v>2035</v>
      </c>
      <c r="Y528" s="10">
        <f ca="1">ROUNDDOWN(IF($U528=1,J528,0)+IF($U528=2,Q528*R_/$T528,0)+IF($U528=3,IF(J528-(J528-Q528)*($S528-R_)/($S528-$T528)&gt;J528,J528,J528-(J528-Q528)*($S528-R_)/($S528-$T528)),0),)</f>
        <v>0</v>
      </c>
      <c r="Z528" s="10">
        <f ca="1">ROUNDDOWN(IF($U528=1,L528,0)+IF($U528=2,R528*R_/$T528,0)+IF($U528=3,L528-(L528-R528)*($S528-R_)/($S528-$T528),0),)</f>
        <v>659</v>
      </c>
      <c r="AA528" s="13">
        <f t="shared" ca="1" si="70"/>
        <v>0</v>
      </c>
      <c r="AB528" s="45">
        <f t="shared" ca="1" si="71"/>
        <v>2694</v>
      </c>
    </row>
    <row r="529" spans="1:28" x14ac:dyDescent="0.3">
      <c r="A529" s="13">
        <v>524</v>
      </c>
      <c r="B529" s="13">
        <f t="shared" ca="1" si="73"/>
        <v>0</v>
      </c>
      <c r="C529" s="13">
        <f ca="1">FLOOR(V528+Y528*Лист1!$B$2,1)</f>
        <v>0</v>
      </c>
      <c r="D529" s="12">
        <f t="shared" ca="1" si="72"/>
        <v>0</v>
      </c>
      <c r="E529" s="12">
        <f t="shared" ca="1" si="66"/>
        <v>2694</v>
      </c>
      <c r="F529" s="13">
        <f ca="1">ROUNDDOWN(C529*Лист1!$B$6+RAND(),)</f>
        <v>0</v>
      </c>
      <c r="G529" s="18">
        <f ca="1">ROUNDDOWN(D529*Лист1!$B$6+RAND(),)</f>
        <v>0</v>
      </c>
      <c r="H529" s="18">
        <f ca="1">ROUNDDOWN(E529*Лист1!$B$6+RAND(),)</f>
        <v>2156</v>
      </c>
      <c r="I529" s="13">
        <f ca="1">FLOOR(G529/2*Fert,1)</f>
        <v>0</v>
      </c>
      <c r="J529" s="19">
        <f ca="1">ROUNDDOWN((I529-G529)*Лист1!$B$7+RAND(),)</f>
        <v>0</v>
      </c>
      <c r="K529" s="13">
        <f t="shared" ca="1" si="67"/>
        <v>3234</v>
      </c>
      <c r="L529" s="19">
        <f ca="1">ROUNDDOWN((K529-H529)*Лист1!$B$7+RAND(),)</f>
        <v>754</v>
      </c>
      <c r="M529" s="13">
        <f ca="1">ROUNDDOWN(F529*Лист1!$B$11+RAND(),)</f>
        <v>0</v>
      </c>
      <c r="N529" s="13">
        <f ca="1">ROUNDDOWN(G529*Лист1!$B$10+RAND(),)</f>
        <v>0</v>
      </c>
      <c r="O529" s="13">
        <f ca="1">ROUNDDOWN(H529*Лист1!$B$10+RAND(),)</f>
        <v>1682</v>
      </c>
      <c r="P529" s="24">
        <f ca="1">IFERROR(IF((C_child+assist*F529/J529)&gt;1,1,C_child+assist*F529/J529),0)</f>
        <v>0</v>
      </c>
      <c r="Q529" s="13">
        <f t="shared" ca="1" si="68"/>
        <v>0</v>
      </c>
      <c r="R529" s="13">
        <f ca="1">ROUNDDOWN(L529*Лист1!$B$12+RAND(),)</f>
        <v>377</v>
      </c>
      <c r="S529" s="12">
        <f ca="1">F529*Лист1!$B$8+G529*Лист1!$B$8+J529*Лист1!$B$9+H529*Лист1!$B$8+L529*Лист1!$B$9</f>
        <v>72220</v>
      </c>
      <c r="T529" s="12">
        <f ca="1">M529*Лист1!$B$8+N529*Лист1!$B$8+Q529*Лист1!$B$9+O529*Лист1!$B$8+$R$5*Лист1!$B$9</f>
        <v>51610</v>
      </c>
      <c r="U529" s="12">
        <f t="shared" ca="1" si="69"/>
        <v>3</v>
      </c>
      <c r="V529" s="13">
        <f ca="1">ROUNDDOWN(IF($U529=1,F529,0)+IF($U529=2,M529*R_/$T529,0)+IF($U529=3,F529-(F529-M529)*($S529-R_)/($S529-$T529),0),)</f>
        <v>0</v>
      </c>
      <c r="W529" s="13">
        <f ca="1">ROUNDDOWN(IF($U529=1,G529,0)+IF($U529=2,N529*R_/$T529,0)+IF($U529=3,G529-(G529-N529)*($S529-R_)/($S529-$T529),0),)</f>
        <v>0</v>
      </c>
      <c r="X529" s="13">
        <f ca="1">ROUNDDOWN(IF($U529=1,H529,0)+IF($U529=2,O529*R_/$T529,0)+IF($U529=3,H529-(H529-O529)*($S529-R_)/($S529-$T529),0),)</f>
        <v>2035</v>
      </c>
      <c r="Y529" s="10">
        <f ca="1">ROUNDDOWN(IF($U529=1,J529,0)+IF($U529=2,Q529*R_/$T529,0)+IF($U529=3,IF(J529-(J529-Q529)*($S529-R_)/($S529-$T529)&gt;J529,J529,J529-(J529-Q529)*($S529-R_)/($S529-$T529)),0),)</f>
        <v>0</v>
      </c>
      <c r="Z529" s="10">
        <f ca="1">ROUNDDOWN(IF($U529=1,L529,0)+IF($U529=2,R529*R_/$T529,0)+IF($U529=3,L529-(L529-R529)*($S529-R_)/($S529-$T529),0),)</f>
        <v>658</v>
      </c>
      <c r="AA529" s="13">
        <f t="shared" ca="1" si="70"/>
        <v>0</v>
      </c>
      <c r="AB529" s="45">
        <f t="shared" ca="1" si="71"/>
        <v>2693</v>
      </c>
    </row>
    <row r="530" spans="1:28" x14ac:dyDescent="0.3">
      <c r="A530" s="13">
        <v>525</v>
      </c>
      <c r="B530" s="13">
        <f t="shared" ca="1" si="73"/>
        <v>0</v>
      </c>
      <c r="C530" s="13">
        <f ca="1">FLOOR(V529+Y529*Лист1!$B$2,1)</f>
        <v>0</v>
      </c>
      <c r="D530" s="12">
        <f t="shared" ca="1" si="72"/>
        <v>0</v>
      </c>
      <c r="E530" s="12">
        <f t="shared" ca="1" si="66"/>
        <v>2693</v>
      </c>
      <c r="F530" s="13">
        <f ca="1">ROUNDDOWN(C530*Лист1!$B$6+RAND(),)</f>
        <v>0</v>
      </c>
      <c r="G530" s="18">
        <f ca="1">ROUNDDOWN(D530*Лист1!$B$6+RAND(),)</f>
        <v>0</v>
      </c>
      <c r="H530" s="18">
        <f ca="1">ROUNDDOWN(E530*Лист1!$B$6+RAND(),)</f>
        <v>2155</v>
      </c>
      <c r="I530" s="13">
        <f ca="1">FLOOR(G530/2*Fert,1)</f>
        <v>0</v>
      </c>
      <c r="J530" s="19">
        <f ca="1">ROUNDDOWN((I530-G530)*Лист1!$B$7+RAND(),)</f>
        <v>0</v>
      </c>
      <c r="K530" s="13">
        <f t="shared" ca="1" si="67"/>
        <v>3232</v>
      </c>
      <c r="L530" s="19">
        <f ca="1">ROUNDDOWN((K530-H530)*Лист1!$B$7+RAND(),)</f>
        <v>754</v>
      </c>
      <c r="M530" s="13">
        <f ca="1">ROUNDDOWN(F530*Лист1!$B$11+RAND(),)</f>
        <v>0</v>
      </c>
      <c r="N530" s="13">
        <f ca="1">ROUNDDOWN(G530*Лист1!$B$10+RAND(),)</f>
        <v>0</v>
      </c>
      <c r="O530" s="13">
        <f ca="1">ROUNDDOWN(H530*Лист1!$B$10+RAND(),)</f>
        <v>1681</v>
      </c>
      <c r="P530" s="24">
        <f ca="1">IFERROR(IF((C_child+assist*F530/J530)&gt;1,1,C_child+assist*F530/J530),0)</f>
        <v>0</v>
      </c>
      <c r="Q530" s="13">
        <f t="shared" ca="1" si="68"/>
        <v>0</v>
      </c>
      <c r="R530" s="13">
        <f ca="1">ROUNDDOWN(L530*Лист1!$B$12+RAND(),)</f>
        <v>377</v>
      </c>
      <c r="S530" s="12">
        <f ca="1">F530*Лист1!$B$8+G530*Лист1!$B$8+J530*Лист1!$B$9+H530*Лист1!$B$8+L530*Лист1!$B$9</f>
        <v>72190</v>
      </c>
      <c r="T530" s="12">
        <f ca="1">M530*Лист1!$B$8+N530*Лист1!$B$8+Q530*Лист1!$B$9+O530*Лист1!$B$8+$R$5*Лист1!$B$9</f>
        <v>51580</v>
      </c>
      <c r="U530" s="12">
        <f t="shared" ca="1" si="69"/>
        <v>3</v>
      </c>
      <c r="V530" s="13">
        <f ca="1">ROUNDDOWN(IF($U530=1,F530,0)+IF($U530=2,M530*R_/$T530,0)+IF($U530=3,F530-(F530-M530)*($S530-R_)/($S530-$T530),0),)</f>
        <v>0</v>
      </c>
      <c r="W530" s="13">
        <f ca="1">ROUNDDOWN(IF($U530=1,G530,0)+IF($U530=2,N530*R_/$T530,0)+IF($U530=3,G530-(G530-N530)*($S530-R_)/($S530-$T530),0),)</f>
        <v>0</v>
      </c>
      <c r="X530" s="13">
        <f ca="1">ROUNDDOWN(IF($U530=1,H530,0)+IF($U530=2,O530*R_/$T530,0)+IF($U530=3,H530-(H530-O530)*($S530-R_)/($S530-$T530),0),)</f>
        <v>2035</v>
      </c>
      <c r="Y530" s="10">
        <f ca="1">ROUNDDOWN(IF($U530=1,J530,0)+IF($U530=2,Q530*R_/$T530,0)+IF($U530=3,IF(J530-(J530-Q530)*($S530-R_)/($S530-$T530)&gt;J530,J530,J530-(J530-Q530)*($S530-R_)/($S530-$T530)),0),)</f>
        <v>0</v>
      </c>
      <c r="Z530" s="10">
        <f ca="1">ROUNDDOWN(IF($U530=1,L530,0)+IF($U530=2,R530*R_/$T530,0)+IF($U530=3,L530-(L530-R530)*($S530-R_)/($S530-$T530),0),)</f>
        <v>659</v>
      </c>
      <c r="AA530" s="13">
        <f t="shared" ca="1" si="70"/>
        <v>0</v>
      </c>
      <c r="AB530" s="45">
        <f t="shared" ca="1" si="71"/>
        <v>2694</v>
      </c>
    </row>
    <row r="531" spans="1:28" x14ac:dyDescent="0.3">
      <c r="A531" s="13">
        <v>526</v>
      </c>
      <c r="B531" s="13">
        <f t="shared" ca="1" si="73"/>
        <v>0</v>
      </c>
      <c r="C531" s="13">
        <f ca="1">FLOOR(V530+Y530*Лист1!$B$2,1)</f>
        <v>0</v>
      </c>
      <c r="D531" s="12">
        <f t="shared" ca="1" si="72"/>
        <v>0</v>
      </c>
      <c r="E531" s="12">
        <f t="shared" ca="1" si="66"/>
        <v>2694</v>
      </c>
      <c r="F531" s="13">
        <f ca="1">ROUNDDOWN(C531*Лист1!$B$6+RAND(),)</f>
        <v>0</v>
      </c>
      <c r="G531" s="18">
        <f ca="1">ROUNDDOWN(D531*Лист1!$B$6+RAND(),)</f>
        <v>0</v>
      </c>
      <c r="H531" s="18">
        <f ca="1">ROUNDDOWN(E531*Лист1!$B$6+RAND(),)</f>
        <v>2155</v>
      </c>
      <c r="I531" s="13">
        <f ca="1">FLOOR(G531/2*Fert,1)</f>
        <v>0</v>
      </c>
      <c r="J531" s="19">
        <f ca="1">ROUNDDOWN((I531-G531)*Лист1!$B$7+RAND(),)</f>
        <v>0</v>
      </c>
      <c r="K531" s="13">
        <f t="shared" ca="1" si="67"/>
        <v>3232</v>
      </c>
      <c r="L531" s="19">
        <f ca="1">ROUNDDOWN((K531-H531)*Лист1!$B$7+RAND(),)</f>
        <v>753</v>
      </c>
      <c r="M531" s="13">
        <f ca="1">ROUNDDOWN(F531*Лист1!$B$11+RAND(),)</f>
        <v>0</v>
      </c>
      <c r="N531" s="13">
        <f ca="1">ROUNDDOWN(G531*Лист1!$B$10+RAND(),)</f>
        <v>0</v>
      </c>
      <c r="O531" s="13">
        <f ca="1">ROUNDDOWN(H531*Лист1!$B$10+RAND(),)</f>
        <v>1681</v>
      </c>
      <c r="P531" s="24">
        <f ca="1">IFERROR(IF((C_child+assist*F531/J531)&gt;1,1,C_child+assist*F531/J531),0)</f>
        <v>0</v>
      </c>
      <c r="Q531" s="13">
        <f t="shared" ca="1" si="68"/>
        <v>0</v>
      </c>
      <c r="R531" s="13">
        <f ca="1">ROUNDDOWN(L531*Лист1!$B$12+RAND(),)</f>
        <v>376</v>
      </c>
      <c r="S531" s="12">
        <f ca="1">F531*Лист1!$B$8+G531*Лист1!$B$8+J531*Лист1!$B$9+H531*Лист1!$B$8+L531*Лист1!$B$9</f>
        <v>72180</v>
      </c>
      <c r="T531" s="12">
        <f ca="1">M531*Лист1!$B$8+N531*Лист1!$B$8+Q531*Лист1!$B$9+O531*Лист1!$B$8+$R$5*Лист1!$B$9</f>
        <v>51580</v>
      </c>
      <c r="U531" s="12">
        <f t="shared" ca="1" si="69"/>
        <v>3</v>
      </c>
      <c r="V531" s="13">
        <f ca="1">ROUNDDOWN(IF($U531=1,F531,0)+IF($U531=2,M531*R_/$T531,0)+IF($U531=3,F531-(F531-M531)*($S531-R_)/($S531-$T531),0),)</f>
        <v>0</v>
      </c>
      <c r="W531" s="13">
        <f ca="1">ROUNDDOWN(IF($U531=1,G531,0)+IF($U531=2,N531*R_/$T531,0)+IF($U531=3,G531-(G531-N531)*($S531-R_)/($S531-$T531),0),)</f>
        <v>0</v>
      </c>
      <c r="X531" s="13">
        <f ca="1">ROUNDDOWN(IF($U531=1,H531,0)+IF($U531=2,O531*R_/$T531,0)+IF($U531=3,H531-(H531-O531)*($S531-R_)/($S531-$T531),0),)</f>
        <v>2035</v>
      </c>
      <c r="Y531" s="10">
        <f ca="1">ROUNDDOWN(IF($U531=1,J531,0)+IF($U531=2,Q531*R_/$T531,0)+IF($U531=3,IF(J531-(J531-Q531)*($S531-R_)/($S531-$T531)&gt;J531,J531,J531-(J531-Q531)*($S531-R_)/($S531-$T531)),0),)</f>
        <v>0</v>
      </c>
      <c r="Z531" s="10">
        <f ca="1">ROUNDDOWN(IF($U531=1,L531,0)+IF($U531=2,R531*R_/$T531,0)+IF($U531=3,L531-(L531-R531)*($S531-R_)/($S531-$T531),0),)</f>
        <v>658</v>
      </c>
      <c r="AA531" s="13">
        <f t="shared" ca="1" si="70"/>
        <v>0</v>
      </c>
      <c r="AB531" s="45">
        <f t="shared" ca="1" si="71"/>
        <v>2693</v>
      </c>
    </row>
    <row r="532" spans="1:28" x14ac:dyDescent="0.3">
      <c r="A532" s="13">
        <v>527</v>
      </c>
      <c r="B532" s="13">
        <f t="shared" ca="1" si="73"/>
        <v>0</v>
      </c>
      <c r="C532" s="13">
        <f ca="1">FLOOR(V531+Y531*Лист1!$B$2,1)</f>
        <v>0</v>
      </c>
      <c r="D532" s="12">
        <f t="shared" ca="1" si="72"/>
        <v>0</v>
      </c>
      <c r="E532" s="12">
        <f t="shared" ca="1" si="66"/>
        <v>2693</v>
      </c>
      <c r="F532" s="13">
        <f ca="1">ROUNDDOWN(C532*Лист1!$B$6+RAND(),)</f>
        <v>0</v>
      </c>
      <c r="G532" s="18">
        <f ca="1">ROUNDDOWN(D532*Лист1!$B$6+RAND(),)</f>
        <v>0</v>
      </c>
      <c r="H532" s="18">
        <f ca="1">ROUNDDOWN(E532*Лист1!$B$6+RAND(),)</f>
        <v>2154</v>
      </c>
      <c r="I532" s="13">
        <f ca="1">FLOOR(G532/2*Fert,1)</f>
        <v>0</v>
      </c>
      <c r="J532" s="19">
        <f ca="1">ROUNDDOWN((I532-G532)*Лист1!$B$7+RAND(),)</f>
        <v>0</v>
      </c>
      <c r="K532" s="13">
        <f t="shared" ca="1" si="67"/>
        <v>3231</v>
      </c>
      <c r="L532" s="19">
        <f ca="1">ROUNDDOWN((K532-H532)*Лист1!$B$7+RAND(),)</f>
        <v>753</v>
      </c>
      <c r="M532" s="13">
        <f ca="1">ROUNDDOWN(F532*Лист1!$B$11+RAND(),)</f>
        <v>0</v>
      </c>
      <c r="N532" s="13">
        <f ca="1">ROUNDDOWN(G532*Лист1!$B$10+RAND(),)</f>
        <v>0</v>
      </c>
      <c r="O532" s="13">
        <f ca="1">ROUNDDOWN(H532*Лист1!$B$10+RAND(),)</f>
        <v>1680</v>
      </c>
      <c r="P532" s="24">
        <f ca="1">IFERROR(IF((C_child+assist*F532/J532)&gt;1,1,C_child+assist*F532/J532),0)</f>
        <v>0</v>
      </c>
      <c r="Q532" s="13">
        <f t="shared" ca="1" si="68"/>
        <v>0</v>
      </c>
      <c r="R532" s="13">
        <f ca="1">ROUNDDOWN(L532*Лист1!$B$12+RAND(),)</f>
        <v>376</v>
      </c>
      <c r="S532" s="12">
        <f ca="1">F532*Лист1!$B$8+G532*Лист1!$B$8+J532*Лист1!$B$9+H532*Лист1!$B$8+L532*Лист1!$B$9</f>
        <v>72150</v>
      </c>
      <c r="T532" s="12">
        <f ca="1">M532*Лист1!$B$8+N532*Лист1!$B$8+Q532*Лист1!$B$9+O532*Лист1!$B$8+$R$5*Лист1!$B$9</f>
        <v>51550</v>
      </c>
      <c r="U532" s="12">
        <f t="shared" ca="1" si="69"/>
        <v>3</v>
      </c>
      <c r="V532" s="13">
        <f ca="1">ROUNDDOWN(IF($U532=1,F532,0)+IF($U532=2,M532*R_/$T532,0)+IF($U532=3,F532-(F532-M532)*($S532-R_)/($S532-$T532),0),)</f>
        <v>0</v>
      </c>
      <c r="W532" s="13">
        <f ca="1">ROUNDDOWN(IF($U532=1,G532,0)+IF($U532=2,N532*R_/$T532,0)+IF($U532=3,G532-(G532-N532)*($S532-R_)/($S532-$T532),0),)</f>
        <v>0</v>
      </c>
      <c r="X532" s="13">
        <f ca="1">ROUNDDOWN(IF($U532=1,H532,0)+IF($U532=2,O532*R_/$T532,0)+IF($U532=3,H532-(H532-O532)*($S532-R_)/($S532-$T532),0),)</f>
        <v>2035</v>
      </c>
      <c r="Y532" s="10">
        <f ca="1">ROUNDDOWN(IF($U532=1,J532,0)+IF($U532=2,Q532*R_/$T532,0)+IF($U532=3,IF(J532-(J532-Q532)*($S532-R_)/($S532-$T532)&gt;J532,J532,J532-(J532-Q532)*($S532-R_)/($S532-$T532)),0),)</f>
        <v>0</v>
      </c>
      <c r="Z532" s="10">
        <f ca="1">ROUNDDOWN(IF($U532=1,L532,0)+IF($U532=2,R532*R_/$T532,0)+IF($U532=3,L532-(L532-R532)*($S532-R_)/($S532-$T532),0),)</f>
        <v>658</v>
      </c>
      <c r="AA532" s="13">
        <f t="shared" ca="1" si="70"/>
        <v>0</v>
      </c>
      <c r="AB532" s="45">
        <f t="shared" ca="1" si="71"/>
        <v>2693</v>
      </c>
    </row>
    <row r="533" spans="1:28" x14ac:dyDescent="0.3">
      <c r="A533" s="13">
        <v>528</v>
      </c>
      <c r="B533" s="13">
        <f t="shared" ca="1" si="73"/>
        <v>0</v>
      </c>
      <c r="C533" s="13">
        <f ca="1">FLOOR(V532+Y532*Лист1!$B$2,1)</f>
        <v>0</v>
      </c>
      <c r="D533" s="12">
        <f t="shared" ca="1" si="72"/>
        <v>0</v>
      </c>
      <c r="E533" s="12">
        <f t="shared" ca="1" si="66"/>
        <v>2693</v>
      </c>
      <c r="F533" s="13">
        <f ca="1">ROUNDDOWN(C533*Лист1!$B$6+RAND(),)</f>
        <v>0</v>
      </c>
      <c r="G533" s="18">
        <f ca="1">ROUNDDOWN(D533*Лист1!$B$6+RAND(),)</f>
        <v>0</v>
      </c>
      <c r="H533" s="18">
        <f ca="1">ROUNDDOWN(E533*Лист1!$B$6+RAND(),)</f>
        <v>2155</v>
      </c>
      <c r="I533" s="13">
        <f ca="1">FLOOR(G533/2*Fert,1)</f>
        <v>0</v>
      </c>
      <c r="J533" s="19">
        <f ca="1">ROUNDDOWN((I533-G533)*Лист1!$B$7+RAND(),)</f>
        <v>0</v>
      </c>
      <c r="K533" s="13">
        <f t="shared" ca="1" si="67"/>
        <v>3232</v>
      </c>
      <c r="L533" s="19">
        <f ca="1">ROUNDDOWN((K533-H533)*Лист1!$B$7+RAND(),)</f>
        <v>754</v>
      </c>
      <c r="M533" s="13">
        <f ca="1">ROUNDDOWN(F533*Лист1!$B$11+RAND(),)</f>
        <v>0</v>
      </c>
      <c r="N533" s="13">
        <f ca="1">ROUNDDOWN(G533*Лист1!$B$10+RAND(),)</f>
        <v>0</v>
      </c>
      <c r="O533" s="13">
        <f ca="1">ROUNDDOWN(H533*Лист1!$B$10+RAND(),)</f>
        <v>1681</v>
      </c>
      <c r="P533" s="24">
        <f ca="1">IFERROR(IF((C_child+assist*F533/J533)&gt;1,1,C_child+assist*F533/J533),0)</f>
        <v>0</v>
      </c>
      <c r="Q533" s="13">
        <f t="shared" ca="1" si="68"/>
        <v>0</v>
      </c>
      <c r="R533" s="13">
        <f ca="1">ROUNDDOWN(L533*Лист1!$B$12+RAND(),)</f>
        <v>377</v>
      </c>
      <c r="S533" s="12">
        <f ca="1">F533*Лист1!$B$8+G533*Лист1!$B$8+J533*Лист1!$B$9+H533*Лист1!$B$8+L533*Лист1!$B$9</f>
        <v>72190</v>
      </c>
      <c r="T533" s="12">
        <f ca="1">M533*Лист1!$B$8+N533*Лист1!$B$8+Q533*Лист1!$B$9+O533*Лист1!$B$8+$R$5*Лист1!$B$9</f>
        <v>51580</v>
      </c>
      <c r="U533" s="12">
        <f t="shared" ca="1" si="69"/>
        <v>3</v>
      </c>
      <c r="V533" s="13">
        <f ca="1">ROUNDDOWN(IF($U533=1,F533,0)+IF($U533=2,M533*R_/$T533,0)+IF($U533=3,F533-(F533-M533)*($S533-R_)/($S533-$T533),0),)</f>
        <v>0</v>
      </c>
      <c r="W533" s="13">
        <f ca="1">ROUNDDOWN(IF($U533=1,G533,0)+IF($U533=2,N533*R_/$T533,0)+IF($U533=3,G533-(G533-N533)*($S533-R_)/($S533-$T533),0),)</f>
        <v>0</v>
      </c>
      <c r="X533" s="13">
        <f ca="1">ROUNDDOWN(IF($U533=1,H533,0)+IF($U533=2,O533*R_/$T533,0)+IF($U533=3,H533-(H533-O533)*($S533-R_)/($S533-$T533),0),)</f>
        <v>2035</v>
      </c>
      <c r="Y533" s="10">
        <f ca="1">ROUNDDOWN(IF($U533=1,J533,0)+IF($U533=2,Q533*R_/$T533,0)+IF($U533=3,IF(J533-(J533-Q533)*($S533-R_)/($S533-$T533)&gt;J533,J533,J533-(J533-Q533)*($S533-R_)/($S533-$T533)),0),)</f>
        <v>0</v>
      </c>
      <c r="Z533" s="10">
        <f ca="1">ROUNDDOWN(IF($U533=1,L533,0)+IF($U533=2,R533*R_/$T533,0)+IF($U533=3,L533-(L533-R533)*($S533-R_)/($S533-$T533),0),)</f>
        <v>659</v>
      </c>
      <c r="AA533" s="13">
        <f t="shared" ca="1" si="70"/>
        <v>0</v>
      </c>
      <c r="AB533" s="45">
        <f t="shared" ca="1" si="71"/>
        <v>2694</v>
      </c>
    </row>
    <row r="534" spans="1:28" x14ac:dyDescent="0.3">
      <c r="A534" s="13">
        <v>529</v>
      </c>
      <c r="B534" s="13">
        <f t="shared" ca="1" si="73"/>
        <v>0</v>
      </c>
      <c r="C534" s="13">
        <f ca="1">FLOOR(V533+Y533*Лист1!$B$2,1)</f>
        <v>0</v>
      </c>
      <c r="D534" s="12">
        <f t="shared" ca="1" si="72"/>
        <v>0</v>
      </c>
      <c r="E534" s="12">
        <f t="shared" ca="1" si="66"/>
        <v>2694</v>
      </c>
      <c r="F534" s="13">
        <f ca="1">ROUNDDOWN(C534*Лист1!$B$6+RAND(),)</f>
        <v>0</v>
      </c>
      <c r="G534" s="18">
        <f ca="1">ROUNDDOWN(D534*Лист1!$B$6+RAND(),)</f>
        <v>0</v>
      </c>
      <c r="H534" s="18">
        <f ca="1">ROUNDDOWN(E534*Лист1!$B$6+RAND(),)</f>
        <v>2156</v>
      </c>
      <c r="I534" s="13">
        <f ca="1">FLOOR(G534/2*Fert,1)</f>
        <v>0</v>
      </c>
      <c r="J534" s="19">
        <f ca="1">ROUNDDOWN((I534-G534)*Лист1!$B$7+RAND(),)</f>
        <v>0</v>
      </c>
      <c r="K534" s="13">
        <f t="shared" ca="1" si="67"/>
        <v>3234</v>
      </c>
      <c r="L534" s="19">
        <f ca="1">ROUNDDOWN((K534-H534)*Лист1!$B$7+RAND(),)</f>
        <v>754</v>
      </c>
      <c r="M534" s="13">
        <f ca="1">ROUNDDOWN(F534*Лист1!$B$11+RAND(),)</f>
        <v>0</v>
      </c>
      <c r="N534" s="13">
        <f ca="1">ROUNDDOWN(G534*Лист1!$B$10+RAND(),)</f>
        <v>0</v>
      </c>
      <c r="O534" s="13">
        <f ca="1">ROUNDDOWN(H534*Лист1!$B$10+RAND(),)</f>
        <v>1681</v>
      </c>
      <c r="P534" s="24">
        <f ca="1">IFERROR(IF((C_child+assist*F534/J534)&gt;1,1,C_child+assist*F534/J534),0)</f>
        <v>0</v>
      </c>
      <c r="Q534" s="13">
        <f t="shared" ca="1" si="68"/>
        <v>0</v>
      </c>
      <c r="R534" s="13">
        <f ca="1">ROUNDDOWN(L534*Лист1!$B$12+RAND(),)</f>
        <v>377</v>
      </c>
      <c r="S534" s="12">
        <f ca="1">F534*Лист1!$B$8+G534*Лист1!$B$8+J534*Лист1!$B$9+H534*Лист1!$B$8+L534*Лист1!$B$9</f>
        <v>72220</v>
      </c>
      <c r="T534" s="12">
        <f ca="1">M534*Лист1!$B$8+N534*Лист1!$B$8+Q534*Лист1!$B$9+O534*Лист1!$B$8+$R$5*Лист1!$B$9</f>
        <v>51580</v>
      </c>
      <c r="U534" s="12">
        <f t="shared" ca="1" si="69"/>
        <v>3</v>
      </c>
      <c r="V534" s="13">
        <f ca="1">ROUNDDOWN(IF($U534=1,F534,0)+IF($U534=2,M534*R_/$T534,0)+IF($U534=3,F534-(F534-M534)*($S534-R_)/($S534-$T534),0),)</f>
        <v>0</v>
      </c>
      <c r="W534" s="13">
        <f ca="1">ROUNDDOWN(IF($U534=1,G534,0)+IF($U534=2,N534*R_/$T534,0)+IF($U534=3,G534-(G534-N534)*($S534-R_)/($S534-$T534),0),)</f>
        <v>0</v>
      </c>
      <c r="X534" s="13">
        <f ca="1">ROUNDDOWN(IF($U534=1,H534,0)+IF($U534=2,O534*R_/$T534,0)+IF($U534=3,H534-(H534-O534)*($S534-R_)/($S534-$T534),0),)</f>
        <v>2035</v>
      </c>
      <c r="Y534" s="10">
        <f ca="1">ROUNDDOWN(IF($U534=1,J534,0)+IF($U534=2,Q534*R_/$T534,0)+IF($U534=3,IF(J534-(J534-Q534)*($S534-R_)/($S534-$T534)&gt;J534,J534,J534-(J534-Q534)*($S534-R_)/($S534-$T534)),0),)</f>
        <v>0</v>
      </c>
      <c r="Z534" s="10">
        <f ca="1">ROUNDDOWN(IF($U534=1,L534,0)+IF($U534=2,R534*R_/$T534,0)+IF($U534=3,L534-(L534-R534)*($S534-R_)/($S534-$T534),0),)</f>
        <v>658</v>
      </c>
      <c r="AA534" s="13">
        <f t="shared" ca="1" si="70"/>
        <v>0</v>
      </c>
      <c r="AB534" s="45">
        <f t="shared" ca="1" si="71"/>
        <v>2693</v>
      </c>
    </row>
    <row r="535" spans="1:28" x14ac:dyDescent="0.3">
      <c r="A535" s="13">
        <v>530</v>
      </c>
      <c r="B535" s="13">
        <f t="shared" ca="1" si="73"/>
        <v>0</v>
      </c>
      <c r="C535" s="13">
        <f ca="1">FLOOR(V534+Y534*Лист1!$B$2,1)</f>
        <v>0</v>
      </c>
      <c r="D535" s="12">
        <f t="shared" ca="1" si="72"/>
        <v>0</v>
      </c>
      <c r="E535" s="12">
        <f t="shared" ca="1" si="66"/>
        <v>2693</v>
      </c>
      <c r="F535" s="13">
        <f ca="1">ROUNDDOWN(C535*Лист1!$B$6+RAND(),)</f>
        <v>0</v>
      </c>
      <c r="G535" s="18">
        <f ca="1">ROUNDDOWN(D535*Лист1!$B$6+RAND(),)</f>
        <v>0</v>
      </c>
      <c r="H535" s="18">
        <f ca="1">ROUNDDOWN(E535*Лист1!$B$6+RAND(),)</f>
        <v>2154</v>
      </c>
      <c r="I535" s="13">
        <f ca="1">FLOOR(G535/2*Fert,1)</f>
        <v>0</v>
      </c>
      <c r="J535" s="19">
        <f ca="1">ROUNDDOWN((I535-G535)*Лист1!$B$7+RAND(),)</f>
        <v>0</v>
      </c>
      <c r="K535" s="13">
        <f t="shared" ca="1" si="67"/>
        <v>3231</v>
      </c>
      <c r="L535" s="19">
        <f ca="1">ROUNDDOWN((K535-H535)*Лист1!$B$7+RAND(),)</f>
        <v>754</v>
      </c>
      <c r="M535" s="13">
        <f ca="1">ROUNDDOWN(F535*Лист1!$B$11+RAND(),)</f>
        <v>0</v>
      </c>
      <c r="N535" s="13">
        <f ca="1">ROUNDDOWN(G535*Лист1!$B$10+RAND(),)</f>
        <v>0</v>
      </c>
      <c r="O535" s="13">
        <f ca="1">ROUNDDOWN(H535*Лист1!$B$10+RAND(),)</f>
        <v>1680</v>
      </c>
      <c r="P535" s="24">
        <f ca="1">IFERROR(IF((C_child+assist*F535/J535)&gt;1,1,C_child+assist*F535/J535),0)</f>
        <v>0</v>
      </c>
      <c r="Q535" s="13">
        <f t="shared" ca="1" si="68"/>
        <v>0</v>
      </c>
      <c r="R535" s="13">
        <f ca="1">ROUNDDOWN(L535*Лист1!$B$12+RAND(),)</f>
        <v>377</v>
      </c>
      <c r="S535" s="12">
        <f ca="1">F535*Лист1!$B$8+G535*Лист1!$B$8+J535*Лист1!$B$9+H535*Лист1!$B$8+L535*Лист1!$B$9</f>
        <v>72160</v>
      </c>
      <c r="T535" s="12">
        <f ca="1">M535*Лист1!$B$8+N535*Лист1!$B$8+Q535*Лист1!$B$9+O535*Лист1!$B$8+$R$5*Лист1!$B$9</f>
        <v>51550</v>
      </c>
      <c r="U535" s="12">
        <f t="shared" ca="1" si="69"/>
        <v>3</v>
      </c>
      <c r="V535" s="13">
        <f ca="1">ROUNDDOWN(IF($U535=1,F535,0)+IF($U535=2,M535*R_/$T535,0)+IF($U535=3,F535-(F535-M535)*($S535-R_)/($S535-$T535),0),)</f>
        <v>0</v>
      </c>
      <c r="W535" s="13">
        <f ca="1">ROUNDDOWN(IF($U535=1,G535,0)+IF($U535=2,N535*R_/$T535,0)+IF($U535=3,G535-(G535-N535)*($S535-R_)/($S535-$T535),0),)</f>
        <v>0</v>
      </c>
      <c r="X535" s="13">
        <f ca="1">ROUNDDOWN(IF($U535=1,H535,0)+IF($U535=2,O535*R_/$T535,0)+IF($U535=3,H535-(H535-O535)*($S535-R_)/($S535-$T535),0),)</f>
        <v>2035</v>
      </c>
      <c r="Y535" s="10">
        <f ca="1">ROUNDDOWN(IF($U535=1,J535,0)+IF($U535=2,Q535*R_/$T535,0)+IF($U535=3,IF(J535-(J535-Q535)*($S535-R_)/($S535-$T535)&gt;J535,J535,J535-(J535-Q535)*($S535-R_)/($S535-$T535)),0),)</f>
        <v>0</v>
      </c>
      <c r="Z535" s="10">
        <f ca="1">ROUNDDOWN(IF($U535=1,L535,0)+IF($U535=2,R535*R_/$T535,0)+IF($U535=3,L535-(L535-R535)*($S535-R_)/($S535-$T535),0),)</f>
        <v>659</v>
      </c>
      <c r="AA535" s="13">
        <f t="shared" ca="1" si="70"/>
        <v>0</v>
      </c>
      <c r="AB535" s="45">
        <f t="shared" ca="1" si="71"/>
        <v>2694</v>
      </c>
    </row>
    <row r="536" spans="1:28" x14ac:dyDescent="0.3">
      <c r="A536" s="13">
        <v>531</v>
      </c>
      <c r="B536" s="13">
        <f t="shared" ca="1" si="73"/>
        <v>0</v>
      </c>
      <c r="C536" s="13">
        <f ca="1">FLOOR(V535+Y535*Лист1!$B$2,1)</f>
        <v>0</v>
      </c>
      <c r="D536" s="12">
        <f t="shared" ca="1" si="72"/>
        <v>0</v>
      </c>
      <c r="E536" s="12">
        <f t="shared" ca="1" si="66"/>
        <v>2694</v>
      </c>
      <c r="F536" s="13">
        <f ca="1">ROUNDDOWN(C536*Лист1!$B$6+RAND(),)</f>
        <v>0</v>
      </c>
      <c r="G536" s="18">
        <f ca="1">ROUNDDOWN(D536*Лист1!$B$6+RAND(),)</f>
        <v>0</v>
      </c>
      <c r="H536" s="18">
        <f ca="1">ROUNDDOWN(E536*Лист1!$B$6+RAND(),)</f>
        <v>2156</v>
      </c>
      <c r="I536" s="13">
        <f ca="1">FLOOR(G536/2*Fert,1)</f>
        <v>0</v>
      </c>
      <c r="J536" s="19">
        <f ca="1">ROUNDDOWN((I536-G536)*Лист1!$B$7+RAND(),)</f>
        <v>0</v>
      </c>
      <c r="K536" s="13">
        <f t="shared" ca="1" si="67"/>
        <v>3234</v>
      </c>
      <c r="L536" s="19">
        <f ca="1">ROUNDDOWN((K536-H536)*Лист1!$B$7+RAND(),)</f>
        <v>754</v>
      </c>
      <c r="M536" s="13">
        <f ca="1">ROUNDDOWN(F536*Лист1!$B$11+RAND(),)</f>
        <v>0</v>
      </c>
      <c r="N536" s="13">
        <f ca="1">ROUNDDOWN(G536*Лист1!$B$10+RAND(),)</f>
        <v>0</v>
      </c>
      <c r="O536" s="13">
        <f ca="1">ROUNDDOWN(H536*Лист1!$B$10+RAND(),)</f>
        <v>1681</v>
      </c>
      <c r="P536" s="24">
        <f ca="1">IFERROR(IF((C_child+assist*F536/J536)&gt;1,1,C_child+assist*F536/J536),0)</f>
        <v>0</v>
      </c>
      <c r="Q536" s="13">
        <f t="shared" ca="1" si="68"/>
        <v>0</v>
      </c>
      <c r="R536" s="13">
        <f ca="1">ROUNDDOWN(L536*Лист1!$B$12+RAND(),)</f>
        <v>377</v>
      </c>
      <c r="S536" s="12">
        <f ca="1">F536*Лист1!$B$8+G536*Лист1!$B$8+J536*Лист1!$B$9+H536*Лист1!$B$8+L536*Лист1!$B$9</f>
        <v>72220</v>
      </c>
      <c r="T536" s="12">
        <f ca="1">M536*Лист1!$B$8+N536*Лист1!$B$8+Q536*Лист1!$B$9+O536*Лист1!$B$8+$R$5*Лист1!$B$9</f>
        <v>51580</v>
      </c>
      <c r="U536" s="12">
        <f t="shared" ca="1" si="69"/>
        <v>3</v>
      </c>
      <c r="V536" s="13">
        <f ca="1">ROUNDDOWN(IF($U536=1,F536,0)+IF($U536=2,M536*R_/$T536,0)+IF($U536=3,F536-(F536-M536)*($S536-R_)/($S536-$T536),0),)</f>
        <v>0</v>
      </c>
      <c r="W536" s="13">
        <f ca="1">ROUNDDOWN(IF($U536=1,G536,0)+IF($U536=2,N536*R_/$T536,0)+IF($U536=3,G536-(G536-N536)*($S536-R_)/($S536-$T536),0),)</f>
        <v>0</v>
      </c>
      <c r="X536" s="13">
        <f ca="1">ROUNDDOWN(IF($U536=1,H536,0)+IF($U536=2,O536*R_/$T536,0)+IF($U536=3,H536-(H536-O536)*($S536-R_)/($S536-$T536),0),)</f>
        <v>2035</v>
      </c>
      <c r="Y536" s="10">
        <f ca="1">ROUNDDOWN(IF($U536=1,J536,0)+IF($U536=2,Q536*R_/$T536,0)+IF($U536=3,IF(J536-(J536-Q536)*($S536-R_)/($S536-$T536)&gt;J536,J536,J536-(J536-Q536)*($S536-R_)/($S536-$T536)),0),)</f>
        <v>0</v>
      </c>
      <c r="Z536" s="10">
        <f ca="1">ROUNDDOWN(IF($U536=1,L536,0)+IF($U536=2,R536*R_/$T536,0)+IF($U536=3,L536-(L536-R536)*($S536-R_)/($S536-$T536),0),)</f>
        <v>658</v>
      </c>
      <c r="AA536" s="13">
        <f t="shared" ca="1" si="70"/>
        <v>0</v>
      </c>
      <c r="AB536" s="45">
        <f t="shared" ca="1" si="71"/>
        <v>2693</v>
      </c>
    </row>
    <row r="537" spans="1:28" x14ac:dyDescent="0.3">
      <c r="A537" s="13">
        <v>532</v>
      </c>
      <c r="B537" s="13">
        <f t="shared" ca="1" si="73"/>
        <v>0</v>
      </c>
      <c r="C537" s="13">
        <f ca="1">FLOOR(V536+Y536*Лист1!$B$2,1)</f>
        <v>0</v>
      </c>
      <c r="D537" s="12">
        <f t="shared" ca="1" si="72"/>
        <v>0</v>
      </c>
      <c r="E537" s="12">
        <f t="shared" ca="1" si="66"/>
        <v>2693</v>
      </c>
      <c r="F537" s="13">
        <f ca="1">ROUNDDOWN(C537*Лист1!$B$6+RAND(),)</f>
        <v>0</v>
      </c>
      <c r="G537" s="18">
        <f ca="1">ROUNDDOWN(D537*Лист1!$B$6+RAND(),)</f>
        <v>0</v>
      </c>
      <c r="H537" s="18">
        <f ca="1">ROUNDDOWN(E537*Лист1!$B$6+RAND(),)</f>
        <v>2154</v>
      </c>
      <c r="I537" s="13">
        <f ca="1">FLOOR(G537/2*Fert,1)</f>
        <v>0</v>
      </c>
      <c r="J537" s="19">
        <f ca="1">ROUNDDOWN((I537-G537)*Лист1!$B$7+RAND(),)</f>
        <v>0</v>
      </c>
      <c r="K537" s="13">
        <f t="shared" ca="1" si="67"/>
        <v>3231</v>
      </c>
      <c r="L537" s="19">
        <f ca="1">ROUNDDOWN((K537-H537)*Лист1!$B$7+RAND(),)</f>
        <v>754</v>
      </c>
      <c r="M537" s="13">
        <f ca="1">ROUNDDOWN(F537*Лист1!$B$11+RAND(),)</f>
        <v>0</v>
      </c>
      <c r="N537" s="13">
        <f ca="1">ROUNDDOWN(G537*Лист1!$B$10+RAND(),)</f>
        <v>0</v>
      </c>
      <c r="O537" s="13">
        <f ca="1">ROUNDDOWN(H537*Лист1!$B$10+RAND(),)</f>
        <v>1680</v>
      </c>
      <c r="P537" s="24">
        <f ca="1">IFERROR(IF((C_child+assist*F537/J537)&gt;1,1,C_child+assist*F537/J537),0)</f>
        <v>0</v>
      </c>
      <c r="Q537" s="13">
        <f t="shared" ca="1" si="68"/>
        <v>0</v>
      </c>
      <c r="R537" s="13">
        <f ca="1">ROUNDDOWN(L537*Лист1!$B$12+RAND(),)</f>
        <v>377</v>
      </c>
      <c r="S537" s="12">
        <f ca="1">F537*Лист1!$B$8+G537*Лист1!$B$8+J537*Лист1!$B$9+H537*Лист1!$B$8+L537*Лист1!$B$9</f>
        <v>72160</v>
      </c>
      <c r="T537" s="12">
        <f ca="1">M537*Лист1!$B$8+N537*Лист1!$B$8+Q537*Лист1!$B$9+O537*Лист1!$B$8+$R$5*Лист1!$B$9</f>
        <v>51550</v>
      </c>
      <c r="U537" s="12">
        <f t="shared" ca="1" si="69"/>
        <v>3</v>
      </c>
      <c r="V537" s="13">
        <f ca="1">ROUNDDOWN(IF($U537=1,F537,0)+IF($U537=2,M537*R_/$T537,0)+IF($U537=3,F537-(F537-M537)*($S537-R_)/($S537-$T537),0),)</f>
        <v>0</v>
      </c>
      <c r="W537" s="13">
        <f ca="1">ROUNDDOWN(IF($U537=1,G537,0)+IF($U537=2,N537*R_/$T537,0)+IF($U537=3,G537-(G537-N537)*($S537-R_)/($S537-$T537),0),)</f>
        <v>0</v>
      </c>
      <c r="X537" s="13">
        <f ca="1">ROUNDDOWN(IF($U537=1,H537,0)+IF($U537=2,O537*R_/$T537,0)+IF($U537=3,H537-(H537-O537)*($S537-R_)/($S537-$T537),0),)</f>
        <v>2035</v>
      </c>
      <c r="Y537" s="10">
        <f ca="1">ROUNDDOWN(IF($U537=1,J537,0)+IF($U537=2,Q537*R_/$T537,0)+IF($U537=3,IF(J537-(J537-Q537)*($S537-R_)/($S537-$T537)&gt;J537,J537,J537-(J537-Q537)*($S537-R_)/($S537-$T537)),0),)</f>
        <v>0</v>
      </c>
      <c r="Z537" s="10">
        <f ca="1">ROUNDDOWN(IF($U537=1,L537,0)+IF($U537=2,R537*R_/$T537,0)+IF($U537=3,L537-(L537-R537)*($S537-R_)/($S537-$T537),0),)</f>
        <v>659</v>
      </c>
      <c r="AA537" s="13">
        <f t="shared" ca="1" si="70"/>
        <v>0</v>
      </c>
      <c r="AB537" s="45">
        <f t="shared" ca="1" si="71"/>
        <v>2694</v>
      </c>
    </row>
    <row r="538" spans="1:28" x14ac:dyDescent="0.3">
      <c r="A538" s="13">
        <v>533</v>
      </c>
      <c r="B538" s="13">
        <f t="shared" ca="1" si="73"/>
        <v>0</v>
      </c>
      <c r="C538" s="13">
        <f ca="1">FLOOR(V537+Y537*Лист1!$B$2,1)</f>
        <v>0</v>
      </c>
      <c r="D538" s="12">
        <f t="shared" ca="1" si="72"/>
        <v>0</v>
      </c>
      <c r="E538" s="12">
        <f t="shared" ca="1" si="66"/>
        <v>2694</v>
      </c>
      <c r="F538" s="13">
        <f ca="1">ROUNDDOWN(C538*Лист1!$B$6+RAND(),)</f>
        <v>0</v>
      </c>
      <c r="G538" s="18">
        <f ca="1">ROUNDDOWN(D538*Лист1!$B$6+RAND(),)</f>
        <v>0</v>
      </c>
      <c r="H538" s="18">
        <f ca="1">ROUNDDOWN(E538*Лист1!$B$6+RAND(),)</f>
        <v>2155</v>
      </c>
      <c r="I538" s="13">
        <f ca="1">FLOOR(G538/2*Fert,1)</f>
        <v>0</v>
      </c>
      <c r="J538" s="19">
        <f ca="1">ROUNDDOWN((I538-G538)*Лист1!$B$7+RAND(),)</f>
        <v>0</v>
      </c>
      <c r="K538" s="13">
        <f t="shared" ca="1" si="67"/>
        <v>3232</v>
      </c>
      <c r="L538" s="19">
        <f ca="1">ROUNDDOWN((K538-H538)*Лист1!$B$7+RAND(),)</f>
        <v>754</v>
      </c>
      <c r="M538" s="13">
        <f ca="1">ROUNDDOWN(F538*Лист1!$B$11+RAND(),)</f>
        <v>0</v>
      </c>
      <c r="N538" s="13">
        <f ca="1">ROUNDDOWN(G538*Лист1!$B$10+RAND(),)</f>
        <v>0</v>
      </c>
      <c r="O538" s="13">
        <f ca="1">ROUNDDOWN(H538*Лист1!$B$10+RAND(),)</f>
        <v>1681</v>
      </c>
      <c r="P538" s="24">
        <f ca="1">IFERROR(IF((C_child+assist*F538/J538)&gt;1,1,C_child+assist*F538/J538),0)</f>
        <v>0</v>
      </c>
      <c r="Q538" s="13">
        <f t="shared" ca="1" si="68"/>
        <v>0</v>
      </c>
      <c r="R538" s="13">
        <f ca="1">ROUNDDOWN(L538*Лист1!$B$12+RAND(),)</f>
        <v>377</v>
      </c>
      <c r="S538" s="12">
        <f ca="1">F538*Лист1!$B$8+G538*Лист1!$B$8+J538*Лист1!$B$9+H538*Лист1!$B$8+L538*Лист1!$B$9</f>
        <v>72190</v>
      </c>
      <c r="T538" s="12">
        <f ca="1">M538*Лист1!$B$8+N538*Лист1!$B$8+Q538*Лист1!$B$9+O538*Лист1!$B$8+$R$5*Лист1!$B$9</f>
        <v>51580</v>
      </c>
      <c r="U538" s="12">
        <f t="shared" ca="1" si="69"/>
        <v>3</v>
      </c>
      <c r="V538" s="13">
        <f ca="1">ROUNDDOWN(IF($U538=1,F538,0)+IF($U538=2,M538*R_/$T538,0)+IF($U538=3,F538-(F538-M538)*($S538-R_)/($S538-$T538),0),)</f>
        <v>0</v>
      </c>
      <c r="W538" s="13">
        <f ca="1">ROUNDDOWN(IF($U538=1,G538,0)+IF($U538=2,N538*R_/$T538,0)+IF($U538=3,G538-(G538-N538)*($S538-R_)/($S538-$T538),0),)</f>
        <v>0</v>
      </c>
      <c r="X538" s="13">
        <f ca="1">ROUNDDOWN(IF($U538=1,H538,0)+IF($U538=2,O538*R_/$T538,0)+IF($U538=3,H538-(H538-O538)*($S538-R_)/($S538-$T538),0),)</f>
        <v>2035</v>
      </c>
      <c r="Y538" s="10">
        <f ca="1">ROUNDDOWN(IF($U538=1,J538,0)+IF($U538=2,Q538*R_/$T538,0)+IF($U538=3,IF(J538-(J538-Q538)*($S538-R_)/($S538-$T538)&gt;J538,J538,J538-(J538-Q538)*($S538-R_)/($S538-$T538)),0),)</f>
        <v>0</v>
      </c>
      <c r="Z538" s="10">
        <f ca="1">ROUNDDOWN(IF($U538=1,L538,0)+IF($U538=2,R538*R_/$T538,0)+IF($U538=3,L538-(L538-R538)*($S538-R_)/($S538-$T538),0),)</f>
        <v>659</v>
      </c>
      <c r="AA538" s="13">
        <f t="shared" ca="1" si="70"/>
        <v>0</v>
      </c>
      <c r="AB538" s="45">
        <f t="shared" ca="1" si="71"/>
        <v>2694</v>
      </c>
    </row>
    <row r="539" spans="1:28" x14ac:dyDescent="0.3">
      <c r="A539" s="13">
        <v>534</v>
      </c>
      <c r="B539" s="13">
        <f t="shared" ca="1" si="73"/>
        <v>0</v>
      </c>
      <c r="C539" s="13">
        <f ca="1">FLOOR(V538+Y538*Лист1!$B$2,1)</f>
        <v>0</v>
      </c>
      <c r="D539" s="12">
        <f t="shared" ca="1" si="72"/>
        <v>0</v>
      </c>
      <c r="E539" s="12">
        <f t="shared" ca="1" si="66"/>
        <v>2694</v>
      </c>
      <c r="F539" s="13">
        <f ca="1">ROUNDDOWN(C539*Лист1!$B$6+RAND(),)</f>
        <v>0</v>
      </c>
      <c r="G539" s="18">
        <f ca="1">ROUNDDOWN(D539*Лист1!$B$6+RAND(),)</f>
        <v>0</v>
      </c>
      <c r="H539" s="18">
        <f ca="1">ROUNDDOWN(E539*Лист1!$B$6+RAND(),)</f>
        <v>2155</v>
      </c>
      <c r="I539" s="13">
        <f ca="1">FLOOR(G539/2*Fert,1)</f>
        <v>0</v>
      </c>
      <c r="J539" s="19">
        <f ca="1">ROUNDDOWN((I539-G539)*Лист1!$B$7+RAND(),)</f>
        <v>0</v>
      </c>
      <c r="K539" s="13">
        <f t="shared" ca="1" si="67"/>
        <v>3232</v>
      </c>
      <c r="L539" s="19">
        <f ca="1">ROUNDDOWN((K539-H539)*Лист1!$B$7+RAND(),)</f>
        <v>754</v>
      </c>
      <c r="M539" s="13">
        <f ca="1">ROUNDDOWN(F539*Лист1!$B$11+RAND(),)</f>
        <v>0</v>
      </c>
      <c r="N539" s="13">
        <f ca="1">ROUNDDOWN(G539*Лист1!$B$10+RAND(),)</f>
        <v>0</v>
      </c>
      <c r="O539" s="13">
        <f ca="1">ROUNDDOWN(H539*Лист1!$B$10+RAND(),)</f>
        <v>1681</v>
      </c>
      <c r="P539" s="24">
        <f ca="1">IFERROR(IF((C_child+assist*F539/J539)&gt;1,1,C_child+assist*F539/J539),0)</f>
        <v>0</v>
      </c>
      <c r="Q539" s="13">
        <f t="shared" ca="1" si="68"/>
        <v>0</v>
      </c>
      <c r="R539" s="13">
        <f ca="1">ROUNDDOWN(L539*Лист1!$B$12+RAND(),)</f>
        <v>377</v>
      </c>
      <c r="S539" s="12">
        <f ca="1">F539*Лист1!$B$8+G539*Лист1!$B$8+J539*Лист1!$B$9+H539*Лист1!$B$8+L539*Лист1!$B$9</f>
        <v>72190</v>
      </c>
      <c r="T539" s="12">
        <f ca="1">M539*Лист1!$B$8+N539*Лист1!$B$8+Q539*Лист1!$B$9+O539*Лист1!$B$8+$R$5*Лист1!$B$9</f>
        <v>51580</v>
      </c>
      <c r="U539" s="12">
        <f t="shared" ca="1" si="69"/>
        <v>3</v>
      </c>
      <c r="V539" s="13">
        <f ca="1">ROUNDDOWN(IF($U539=1,F539,0)+IF($U539=2,M539*R_/$T539,0)+IF($U539=3,F539-(F539-M539)*($S539-R_)/($S539-$T539),0),)</f>
        <v>0</v>
      </c>
      <c r="W539" s="13">
        <f ca="1">ROUNDDOWN(IF($U539=1,G539,0)+IF($U539=2,N539*R_/$T539,0)+IF($U539=3,G539-(G539-N539)*($S539-R_)/($S539-$T539),0),)</f>
        <v>0</v>
      </c>
      <c r="X539" s="13">
        <f ca="1">ROUNDDOWN(IF($U539=1,H539,0)+IF($U539=2,O539*R_/$T539,0)+IF($U539=3,H539-(H539-O539)*($S539-R_)/($S539-$T539),0),)</f>
        <v>2035</v>
      </c>
      <c r="Y539" s="10">
        <f ca="1">ROUNDDOWN(IF($U539=1,J539,0)+IF($U539=2,Q539*R_/$T539,0)+IF($U539=3,IF(J539-(J539-Q539)*($S539-R_)/($S539-$T539)&gt;J539,J539,J539-(J539-Q539)*($S539-R_)/($S539-$T539)),0),)</f>
        <v>0</v>
      </c>
      <c r="Z539" s="10">
        <f ca="1">ROUNDDOWN(IF($U539=1,L539,0)+IF($U539=2,R539*R_/$T539,0)+IF($U539=3,L539-(L539-R539)*($S539-R_)/($S539-$T539),0),)</f>
        <v>659</v>
      </c>
      <c r="AA539" s="13">
        <f t="shared" ca="1" si="70"/>
        <v>0</v>
      </c>
      <c r="AB539" s="45">
        <f t="shared" ca="1" si="71"/>
        <v>2694</v>
      </c>
    </row>
    <row r="540" spans="1:28" x14ac:dyDescent="0.3">
      <c r="A540" s="13">
        <v>535</v>
      </c>
      <c r="B540" s="13">
        <f t="shared" ca="1" si="73"/>
        <v>0</v>
      </c>
      <c r="C540" s="13">
        <f ca="1">FLOOR(V539+Y539*Лист1!$B$2,1)</f>
        <v>0</v>
      </c>
      <c r="D540" s="12">
        <f t="shared" ca="1" si="72"/>
        <v>0</v>
      </c>
      <c r="E540" s="12">
        <f t="shared" ca="1" si="66"/>
        <v>2694</v>
      </c>
      <c r="F540" s="13">
        <f ca="1">ROUNDDOWN(C540*Лист1!$B$6+RAND(),)</f>
        <v>0</v>
      </c>
      <c r="G540" s="18">
        <f ca="1">ROUNDDOWN(D540*Лист1!$B$6+RAND(),)</f>
        <v>0</v>
      </c>
      <c r="H540" s="18">
        <f ca="1">ROUNDDOWN(E540*Лист1!$B$6+RAND(),)</f>
        <v>2155</v>
      </c>
      <c r="I540" s="13">
        <f ca="1">FLOOR(G540/2*Fert,1)</f>
        <v>0</v>
      </c>
      <c r="J540" s="19">
        <f ca="1">ROUNDDOWN((I540-G540)*Лист1!$B$7+RAND(),)</f>
        <v>0</v>
      </c>
      <c r="K540" s="13">
        <f t="shared" ca="1" si="67"/>
        <v>3232</v>
      </c>
      <c r="L540" s="19">
        <f ca="1">ROUNDDOWN((K540-H540)*Лист1!$B$7+RAND(),)</f>
        <v>754</v>
      </c>
      <c r="M540" s="13">
        <f ca="1">ROUNDDOWN(F540*Лист1!$B$11+RAND(),)</f>
        <v>0</v>
      </c>
      <c r="N540" s="13">
        <f ca="1">ROUNDDOWN(G540*Лист1!$B$10+RAND(),)</f>
        <v>0</v>
      </c>
      <c r="O540" s="13">
        <f ca="1">ROUNDDOWN(H540*Лист1!$B$10+RAND(),)</f>
        <v>1681</v>
      </c>
      <c r="P540" s="24">
        <f ca="1">IFERROR(IF((C_child+assist*F540/J540)&gt;1,1,C_child+assist*F540/J540),0)</f>
        <v>0</v>
      </c>
      <c r="Q540" s="13">
        <f t="shared" ca="1" si="68"/>
        <v>0</v>
      </c>
      <c r="R540" s="13">
        <f ca="1">ROUNDDOWN(L540*Лист1!$B$12+RAND(),)</f>
        <v>377</v>
      </c>
      <c r="S540" s="12">
        <f ca="1">F540*Лист1!$B$8+G540*Лист1!$B$8+J540*Лист1!$B$9+H540*Лист1!$B$8+L540*Лист1!$B$9</f>
        <v>72190</v>
      </c>
      <c r="T540" s="12">
        <f ca="1">M540*Лист1!$B$8+N540*Лист1!$B$8+Q540*Лист1!$B$9+O540*Лист1!$B$8+$R$5*Лист1!$B$9</f>
        <v>51580</v>
      </c>
      <c r="U540" s="12">
        <f t="shared" ca="1" si="69"/>
        <v>3</v>
      </c>
      <c r="V540" s="13">
        <f ca="1">ROUNDDOWN(IF($U540=1,F540,0)+IF($U540=2,M540*R_/$T540,0)+IF($U540=3,F540-(F540-M540)*($S540-R_)/($S540-$T540),0),)</f>
        <v>0</v>
      </c>
      <c r="W540" s="13">
        <f ca="1">ROUNDDOWN(IF($U540=1,G540,0)+IF($U540=2,N540*R_/$T540,0)+IF($U540=3,G540-(G540-N540)*($S540-R_)/($S540-$T540),0),)</f>
        <v>0</v>
      </c>
      <c r="X540" s="13">
        <f ca="1">ROUNDDOWN(IF($U540=1,H540,0)+IF($U540=2,O540*R_/$T540,0)+IF($U540=3,H540-(H540-O540)*($S540-R_)/($S540-$T540),0),)</f>
        <v>2035</v>
      </c>
      <c r="Y540" s="10">
        <f ca="1">ROUNDDOWN(IF($U540=1,J540,0)+IF($U540=2,Q540*R_/$T540,0)+IF($U540=3,IF(J540-(J540-Q540)*($S540-R_)/($S540-$T540)&gt;J540,J540,J540-(J540-Q540)*($S540-R_)/($S540-$T540)),0),)</f>
        <v>0</v>
      </c>
      <c r="Z540" s="10">
        <f ca="1">ROUNDDOWN(IF($U540=1,L540,0)+IF($U540=2,R540*R_/$T540,0)+IF($U540=3,L540-(L540-R540)*($S540-R_)/($S540-$T540),0),)</f>
        <v>659</v>
      </c>
      <c r="AA540" s="13">
        <f t="shared" ca="1" si="70"/>
        <v>0</v>
      </c>
      <c r="AB540" s="45">
        <f t="shared" ca="1" si="71"/>
        <v>2694</v>
      </c>
    </row>
    <row r="541" spans="1:28" x14ac:dyDescent="0.3">
      <c r="A541" s="13">
        <v>536</v>
      </c>
      <c r="B541" s="13">
        <f t="shared" ca="1" si="73"/>
        <v>0</v>
      </c>
      <c r="C541" s="13">
        <f ca="1">FLOOR(V540+Y540*Лист1!$B$2,1)</f>
        <v>0</v>
      </c>
      <c r="D541" s="12">
        <f t="shared" ca="1" si="72"/>
        <v>0</v>
      </c>
      <c r="E541" s="12">
        <f t="shared" ca="1" si="66"/>
        <v>2694</v>
      </c>
      <c r="F541" s="13">
        <f ca="1">ROUNDDOWN(C541*Лист1!$B$6+RAND(),)</f>
        <v>0</v>
      </c>
      <c r="G541" s="18">
        <f ca="1">ROUNDDOWN(D541*Лист1!$B$6+RAND(),)</f>
        <v>0</v>
      </c>
      <c r="H541" s="18">
        <f ca="1">ROUNDDOWN(E541*Лист1!$B$6+RAND(),)</f>
        <v>2156</v>
      </c>
      <c r="I541" s="13">
        <f ca="1">FLOOR(G541/2*Fert,1)</f>
        <v>0</v>
      </c>
      <c r="J541" s="19">
        <f ca="1">ROUNDDOWN((I541-G541)*Лист1!$B$7+RAND(),)</f>
        <v>0</v>
      </c>
      <c r="K541" s="13">
        <f t="shared" ca="1" si="67"/>
        <v>3234</v>
      </c>
      <c r="L541" s="19">
        <f ca="1">ROUNDDOWN((K541-H541)*Лист1!$B$7+RAND(),)</f>
        <v>754</v>
      </c>
      <c r="M541" s="13">
        <f ca="1">ROUNDDOWN(F541*Лист1!$B$11+RAND(),)</f>
        <v>0</v>
      </c>
      <c r="N541" s="13">
        <f ca="1">ROUNDDOWN(G541*Лист1!$B$10+RAND(),)</f>
        <v>0</v>
      </c>
      <c r="O541" s="13">
        <f ca="1">ROUNDDOWN(H541*Лист1!$B$10+RAND(),)</f>
        <v>1682</v>
      </c>
      <c r="P541" s="24">
        <f ca="1">IFERROR(IF((C_child+assist*F541/J541)&gt;1,1,C_child+assist*F541/J541),0)</f>
        <v>0</v>
      </c>
      <c r="Q541" s="13">
        <f t="shared" ca="1" si="68"/>
        <v>0</v>
      </c>
      <c r="R541" s="13">
        <f ca="1">ROUNDDOWN(L541*Лист1!$B$12+RAND(),)</f>
        <v>377</v>
      </c>
      <c r="S541" s="12">
        <f ca="1">F541*Лист1!$B$8+G541*Лист1!$B$8+J541*Лист1!$B$9+H541*Лист1!$B$8+L541*Лист1!$B$9</f>
        <v>72220</v>
      </c>
      <c r="T541" s="12">
        <f ca="1">M541*Лист1!$B$8+N541*Лист1!$B$8+Q541*Лист1!$B$9+O541*Лист1!$B$8+$R$5*Лист1!$B$9</f>
        <v>51610</v>
      </c>
      <c r="U541" s="12">
        <f t="shared" ca="1" si="69"/>
        <v>3</v>
      </c>
      <c r="V541" s="13">
        <f ca="1">ROUNDDOWN(IF($U541=1,F541,0)+IF($U541=2,M541*R_/$T541,0)+IF($U541=3,F541-(F541-M541)*($S541-R_)/($S541-$T541),0),)</f>
        <v>0</v>
      </c>
      <c r="W541" s="13">
        <f ca="1">ROUNDDOWN(IF($U541=1,G541,0)+IF($U541=2,N541*R_/$T541,0)+IF($U541=3,G541-(G541-N541)*($S541-R_)/($S541-$T541),0),)</f>
        <v>0</v>
      </c>
      <c r="X541" s="13">
        <f ca="1">ROUNDDOWN(IF($U541=1,H541,0)+IF($U541=2,O541*R_/$T541,0)+IF($U541=3,H541-(H541-O541)*($S541-R_)/($S541-$T541),0),)</f>
        <v>2035</v>
      </c>
      <c r="Y541" s="10">
        <f ca="1">ROUNDDOWN(IF($U541=1,J541,0)+IF($U541=2,Q541*R_/$T541,0)+IF($U541=3,IF(J541-(J541-Q541)*($S541-R_)/($S541-$T541)&gt;J541,J541,J541-(J541-Q541)*($S541-R_)/($S541-$T541)),0),)</f>
        <v>0</v>
      </c>
      <c r="Z541" s="10">
        <f ca="1">ROUNDDOWN(IF($U541=1,L541,0)+IF($U541=2,R541*R_/$T541,0)+IF($U541=3,L541-(L541-R541)*($S541-R_)/($S541-$T541),0),)</f>
        <v>658</v>
      </c>
      <c r="AA541" s="13">
        <f t="shared" ca="1" si="70"/>
        <v>0</v>
      </c>
      <c r="AB541" s="45">
        <f t="shared" ca="1" si="71"/>
        <v>2693</v>
      </c>
    </row>
    <row r="542" spans="1:28" x14ac:dyDescent="0.3">
      <c r="A542" s="13">
        <v>537</v>
      </c>
      <c r="B542" s="13">
        <f t="shared" ca="1" si="73"/>
        <v>0</v>
      </c>
      <c r="C542" s="13">
        <f ca="1">FLOOR(V541+Y541*Лист1!$B$2,1)</f>
        <v>0</v>
      </c>
      <c r="D542" s="12">
        <f t="shared" ca="1" si="72"/>
        <v>0</v>
      </c>
      <c r="E542" s="12">
        <f t="shared" ca="1" si="66"/>
        <v>2693</v>
      </c>
      <c r="F542" s="13">
        <f ca="1">ROUNDDOWN(C542*Лист1!$B$6+RAND(),)</f>
        <v>0</v>
      </c>
      <c r="G542" s="18">
        <f ca="1">ROUNDDOWN(D542*Лист1!$B$6+RAND(),)</f>
        <v>0</v>
      </c>
      <c r="H542" s="18">
        <f ca="1">ROUNDDOWN(E542*Лист1!$B$6+RAND(),)</f>
        <v>2155</v>
      </c>
      <c r="I542" s="13">
        <f ca="1">FLOOR(G542/2*Fert,1)</f>
        <v>0</v>
      </c>
      <c r="J542" s="19">
        <f ca="1">ROUNDDOWN((I542-G542)*Лист1!$B$7+RAND(),)</f>
        <v>0</v>
      </c>
      <c r="K542" s="13">
        <f t="shared" ca="1" si="67"/>
        <v>3232</v>
      </c>
      <c r="L542" s="19">
        <f ca="1">ROUNDDOWN((K542-H542)*Лист1!$B$7+RAND(),)</f>
        <v>754</v>
      </c>
      <c r="M542" s="13">
        <f ca="1">ROUNDDOWN(F542*Лист1!$B$11+RAND(),)</f>
        <v>0</v>
      </c>
      <c r="N542" s="13">
        <f ca="1">ROUNDDOWN(G542*Лист1!$B$10+RAND(),)</f>
        <v>0</v>
      </c>
      <c r="O542" s="13">
        <f ca="1">ROUNDDOWN(H542*Лист1!$B$10+RAND(),)</f>
        <v>1681</v>
      </c>
      <c r="P542" s="24">
        <f ca="1">IFERROR(IF((C_child+assist*F542/J542)&gt;1,1,C_child+assist*F542/J542),0)</f>
        <v>0</v>
      </c>
      <c r="Q542" s="13">
        <f t="shared" ca="1" si="68"/>
        <v>0</v>
      </c>
      <c r="R542" s="13">
        <f ca="1">ROUNDDOWN(L542*Лист1!$B$12+RAND(),)</f>
        <v>377</v>
      </c>
      <c r="S542" s="12">
        <f ca="1">F542*Лист1!$B$8+G542*Лист1!$B$8+J542*Лист1!$B$9+H542*Лист1!$B$8+L542*Лист1!$B$9</f>
        <v>72190</v>
      </c>
      <c r="T542" s="12">
        <f ca="1">M542*Лист1!$B$8+N542*Лист1!$B$8+Q542*Лист1!$B$9+O542*Лист1!$B$8+$R$5*Лист1!$B$9</f>
        <v>51580</v>
      </c>
      <c r="U542" s="12">
        <f t="shared" ca="1" si="69"/>
        <v>3</v>
      </c>
      <c r="V542" s="13">
        <f ca="1">ROUNDDOWN(IF($U542=1,F542,0)+IF($U542=2,M542*R_/$T542,0)+IF($U542=3,F542-(F542-M542)*($S542-R_)/($S542-$T542),0),)</f>
        <v>0</v>
      </c>
      <c r="W542" s="13">
        <f ca="1">ROUNDDOWN(IF($U542=1,G542,0)+IF($U542=2,N542*R_/$T542,0)+IF($U542=3,G542-(G542-N542)*($S542-R_)/($S542-$T542),0),)</f>
        <v>0</v>
      </c>
      <c r="X542" s="13">
        <f ca="1">ROUNDDOWN(IF($U542=1,H542,0)+IF($U542=2,O542*R_/$T542,0)+IF($U542=3,H542-(H542-O542)*($S542-R_)/($S542-$T542),0),)</f>
        <v>2035</v>
      </c>
      <c r="Y542" s="10">
        <f ca="1">ROUNDDOWN(IF($U542=1,J542,0)+IF($U542=2,Q542*R_/$T542,0)+IF($U542=3,IF(J542-(J542-Q542)*($S542-R_)/($S542-$T542)&gt;J542,J542,J542-(J542-Q542)*($S542-R_)/($S542-$T542)),0),)</f>
        <v>0</v>
      </c>
      <c r="Z542" s="10">
        <f ca="1">ROUNDDOWN(IF($U542=1,L542,0)+IF($U542=2,R542*R_/$T542,0)+IF($U542=3,L542-(L542-R542)*($S542-R_)/($S542-$T542),0),)</f>
        <v>659</v>
      </c>
      <c r="AA542" s="13">
        <f t="shared" ca="1" si="70"/>
        <v>0</v>
      </c>
      <c r="AB542" s="45">
        <f t="shared" ca="1" si="71"/>
        <v>2694</v>
      </c>
    </row>
    <row r="543" spans="1:28" x14ac:dyDescent="0.3">
      <c r="A543" s="13">
        <v>538</v>
      </c>
      <c r="B543" s="13">
        <f t="shared" ca="1" si="73"/>
        <v>0</v>
      </c>
      <c r="C543" s="13">
        <f ca="1">FLOOR(V542+Y542*Лист1!$B$2,1)</f>
        <v>0</v>
      </c>
      <c r="D543" s="12">
        <f t="shared" ca="1" si="72"/>
        <v>0</v>
      </c>
      <c r="E543" s="12">
        <f t="shared" ca="1" si="66"/>
        <v>2694</v>
      </c>
      <c r="F543" s="13">
        <f ca="1">ROUNDDOWN(C543*Лист1!$B$6+RAND(),)</f>
        <v>0</v>
      </c>
      <c r="G543" s="18">
        <f ca="1">ROUNDDOWN(D543*Лист1!$B$6+RAND(),)</f>
        <v>0</v>
      </c>
      <c r="H543" s="18">
        <f ca="1">ROUNDDOWN(E543*Лист1!$B$6+RAND(),)</f>
        <v>2156</v>
      </c>
      <c r="I543" s="13">
        <f ca="1">FLOOR(G543/2*Fert,1)</f>
        <v>0</v>
      </c>
      <c r="J543" s="19">
        <f ca="1">ROUNDDOWN((I543-G543)*Лист1!$B$7+RAND(),)</f>
        <v>0</v>
      </c>
      <c r="K543" s="13">
        <f t="shared" ca="1" si="67"/>
        <v>3234</v>
      </c>
      <c r="L543" s="19">
        <f ca="1">ROUNDDOWN((K543-H543)*Лист1!$B$7+RAND(),)</f>
        <v>755</v>
      </c>
      <c r="M543" s="13">
        <f ca="1">ROUNDDOWN(F543*Лист1!$B$11+RAND(),)</f>
        <v>0</v>
      </c>
      <c r="N543" s="13">
        <f ca="1">ROUNDDOWN(G543*Лист1!$B$10+RAND(),)</f>
        <v>0</v>
      </c>
      <c r="O543" s="13">
        <f ca="1">ROUNDDOWN(H543*Лист1!$B$10+RAND(),)</f>
        <v>1682</v>
      </c>
      <c r="P543" s="24">
        <f ca="1">IFERROR(IF((C_child+assist*F543/J543)&gt;1,1,C_child+assist*F543/J543),0)</f>
        <v>0</v>
      </c>
      <c r="Q543" s="13">
        <f t="shared" ca="1" si="68"/>
        <v>0</v>
      </c>
      <c r="R543" s="13">
        <f ca="1">ROUNDDOWN(L543*Лист1!$B$12+RAND(),)</f>
        <v>377</v>
      </c>
      <c r="S543" s="12">
        <f ca="1">F543*Лист1!$B$8+G543*Лист1!$B$8+J543*Лист1!$B$9+H543*Лист1!$B$8+L543*Лист1!$B$9</f>
        <v>72230</v>
      </c>
      <c r="T543" s="12">
        <f ca="1">M543*Лист1!$B$8+N543*Лист1!$B$8+Q543*Лист1!$B$9+O543*Лист1!$B$8+$R$5*Лист1!$B$9</f>
        <v>51610</v>
      </c>
      <c r="U543" s="12">
        <f t="shared" ca="1" si="69"/>
        <v>3</v>
      </c>
      <c r="V543" s="13">
        <f ca="1">ROUNDDOWN(IF($U543=1,F543,0)+IF($U543=2,M543*R_/$T543,0)+IF($U543=3,F543-(F543-M543)*($S543-R_)/($S543-$T543),0),)</f>
        <v>0</v>
      </c>
      <c r="W543" s="13">
        <f ca="1">ROUNDDOWN(IF($U543=1,G543,0)+IF($U543=2,N543*R_/$T543,0)+IF($U543=3,G543-(G543-N543)*($S543-R_)/($S543-$T543),0),)</f>
        <v>0</v>
      </c>
      <c r="X543" s="13">
        <f ca="1">ROUNDDOWN(IF($U543=1,H543,0)+IF($U543=2,O543*R_/$T543,0)+IF($U543=3,H543-(H543-O543)*($S543-R_)/($S543-$T543),0),)</f>
        <v>2035</v>
      </c>
      <c r="Y543" s="10">
        <f ca="1">ROUNDDOWN(IF($U543=1,J543,0)+IF($U543=2,Q543*R_/$T543,0)+IF($U543=3,IF(J543-(J543-Q543)*($S543-R_)/($S543-$T543)&gt;J543,J543,J543-(J543-Q543)*($S543-R_)/($S543-$T543)),0),)</f>
        <v>0</v>
      </c>
      <c r="Z543" s="10">
        <f ca="1">ROUNDDOWN(IF($U543=1,L543,0)+IF($U543=2,R543*R_/$T543,0)+IF($U543=3,L543-(L543-R543)*($S543-R_)/($S543-$T543),0),)</f>
        <v>659</v>
      </c>
      <c r="AA543" s="13">
        <f t="shared" ca="1" si="70"/>
        <v>0</v>
      </c>
      <c r="AB543" s="45">
        <f t="shared" ca="1" si="71"/>
        <v>2694</v>
      </c>
    </row>
    <row r="544" spans="1:28" x14ac:dyDescent="0.3">
      <c r="A544" s="13">
        <v>539</v>
      </c>
      <c r="B544" s="13">
        <f t="shared" ca="1" si="73"/>
        <v>0</v>
      </c>
      <c r="C544" s="13">
        <f ca="1">FLOOR(V543+Y543*Лист1!$B$2,1)</f>
        <v>0</v>
      </c>
      <c r="D544" s="12">
        <f t="shared" ca="1" si="72"/>
        <v>0</v>
      </c>
      <c r="E544" s="12">
        <f t="shared" ca="1" si="66"/>
        <v>2694</v>
      </c>
      <c r="F544" s="13">
        <f ca="1">ROUNDDOWN(C544*Лист1!$B$6+RAND(),)</f>
        <v>0</v>
      </c>
      <c r="G544" s="18">
        <f ca="1">ROUNDDOWN(D544*Лист1!$B$6+RAND(),)</f>
        <v>0</v>
      </c>
      <c r="H544" s="18">
        <f ca="1">ROUNDDOWN(E544*Лист1!$B$6+RAND(),)</f>
        <v>2156</v>
      </c>
      <c r="I544" s="13">
        <f ca="1">FLOOR(G544/2*Fert,1)</f>
        <v>0</v>
      </c>
      <c r="J544" s="19">
        <f ca="1">ROUNDDOWN((I544-G544)*Лист1!$B$7+RAND(),)</f>
        <v>0</v>
      </c>
      <c r="K544" s="13">
        <f t="shared" ca="1" si="67"/>
        <v>3234</v>
      </c>
      <c r="L544" s="19">
        <f ca="1">ROUNDDOWN((K544-H544)*Лист1!$B$7+RAND(),)</f>
        <v>755</v>
      </c>
      <c r="M544" s="13">
        <f ca="1">ROUNDDOWN(F544*Лист1!$B$11+RAND(),)</f>
        <v>0</v>
      </c>
      <c r="N544" s="13">
        <f ca="1">ROUNDDOWN(G544*Лист1!$B$10+RAND(),)</f>
        <v>0</v>
      </c>
      <c r="O544" s="13">
        <f ca="1">ROUNDDOWN(H544*Лист1!$B$10+RAND(),)</f>
        <v>1682</v>
      </c>
      <c r="P544" s="24">
        <f ca="1">IFERROR(IF((C_child+assist*F544/J544)&gt;1,1,C_child+assist*F544/J544),0)</f>
        <v>0</v>
      </c>
      <c r="Q544" s="13">
        <f t="shared" ca="1" si="68"/>
        <v>0</v>
      </c>
      <c r="R544" s="13">
        <f ca="1">ROUNDDOWN(L544*Лист1!$B$12+RAND(),)</f>
        <v>377</v>
      </c>
      <c r="S544" s="12">
        <f ca="1">F544*Лист1!$B$8+G544*Лист1!$B$8+J544*Лист1!$B$9+H544*Лист1!$B$8+L544*Лист1!$B$9</f>
        <v>72230</v>
      </c>
      <c r="T544" s="12">
        <f ca="1">M544*Лист1!$B$8+N544*Лист1!$B$8+Q544*Лист1!$B$9+O544*Лист1!$B$8+$R$5*Лист1!$B$9</f>
        <v>51610</v>
      </c>
      <c r="U544" s="12">
        <f t="shared" ca="1" si="69"/>
        <v>3</v>
      </c>
      <c r="V544" s="13">
        <f ca="1">ROUNDDOWN(IF($U544=1,F544,0)+IF($U544=2,M544*R_/$T544,0)+IF($U544=3,F544-(F544-M544)*($S544-R_)/($S544-$T544),0),)</f>
        <v>0</v>
      </c>
      <c r="W544" s="13">
        <f ca="1">ROUNDDOWN(IF($U544=1,G544,0)+IF($U544=2,N544*R_/$T544,0)+IF($U544=3,G544-(G544-N544)*($S544-R_)/($S544-$T544),0),)</f>
        <v>0</v>
      </c>
      <c r="X544" s="13">
        <f ca="1">ROUNDDOWN(IF($U544=1,H544,0)+IF($U544=2,O544*R_/$T544,0)+IF($U544=3,H544-(H544-O544)*($S544-R_)/($S544-$T544),0),)</f>
        <v>2035</v>
      </c>
      <c r="Y544" s="10">
        <f ca="1">ROUNDDOWN(IF($U544=1,J544,0)+IF($U544=2,Q544*R_/$T544,0)+IF($U544=3,IF(J544-(J544-Q544)*($S544-R_)/($S544-$T544)&gt;J544,J544,J544-(J544-Q544)*($S544-R_)/($S544-$T544)),0),)</f>
        <v>0</v>
      </c>
      <c r="Z544" s="10">
        <f ca="1">ROUNDDOWN(IF($U544=1,L544,0)+IF($U544=2,R544*R_/$T544,0)+IF($U544=3,L544-(L544-R544)*($S544-R_)/($S544-$T544),0),)</f>
        <v>659</v>
      </c>
      <c r="AA544" s="13">
        <f t="shared" ca="1" si="70"/>
        <v>0</v>
      </c>
      <c r="AB544" s="45">
        <f t="shared" ca="1" si="71"/>
        <v>2694</v>
      </c>
    </row>
    <row r="545" spans="1:28" x14ac:dyDescent="0.3">
      <c r="A545" s="13">
        <v>540</v>
      </c>
      <c r="B545" s="13">
        <f t="shared" ca="1" si="73"/>
        <v>0</v>
      </c>
      <c r="C545" s="13">
        <f ca="1">FLOOR(V544+Y544*Лист1!$B$2,1)</f>
        <v>0</v>
      </c>
      <c r="D545" s="12">
        <f t="shared" ca="1" si="72"/>
        <v>0</v>
      </c>
      <c r="E545" s="12">
        <f t="shared" ca="1" si="66"/>
        <v>2694</v>
      </c>
      <c r="F545" s="13">
        <f ca="1">ROUNDDOWN(C545*Лист1!$B$6+RAND(),)</f>
        <v>0</v>
      </c>
      <c r="G545" s="18">
        <f ca="1">ROUNDDOWN(D545*Лист1!$B$6+RAND(),)</f>
        <v>0</v>
      </c>
      <c r="H545" s="18">
        <f ca="1">ROUNDDOWN(E545*Лист1!$B$6+RAND(),)</f>
        <v>2155</v>
      </c>
      <c r="I545" s="13">
        <f ca="1">FLOOR(G545/2*Fert,1)</f>
        <v>0</v>
      </c>
      <c r="J545" s="19">
        <f ca="1">ROUNDDOWN((I545-G545)*Лист1!$B$7+RAND(),)</f>
        <v>0</v>
      </c>
      <c r="K545" s="13">
        <f t="shared" ca="1" si="67"/>
        <v>3232</v>
      </c>
      <c r="L545" s="19">
        <f ca="1">ROUNDDOWN((K545-H545)*Лист1!$B$7+RAND(),)</f>
        <v>754</v>
      </c>
      <c r="M545" s="13">
        <f ca="1">ROUNDDOWN(F545*Лист1!$B$11+RAND(),)</f>
        <v>0</v>
      </c>
      <c r="N545" s="13">
        <f ca="1">ROUNDDOWN(G545*Лист1!$B$10+RAND(),)</f>
        <v>0</v>
      </c>
      <c r="O545" s="13">
        <f ca="1">ROUNDDOWN(H545*Лист1!$B$10+RAND(),)</f>
        <v>1681</v>
      </c>
      <c r="P545" s="24">
        <f ca="1">IFERROR(IF((C_child+assist*F545/J545)&gt;1,1,C_child+assist*F545/J545),0)</f>
        <v>0</v>
      </c>
      <c r="Q545" s="13">
        <f t="shared" ca="1" si="68"/>
        <v>0</v>
      </c>
      <c r="R545" s="13">
        <f ca="1">ROUNDDOWN(L545*Лист1!$B$12+RAND(),)</f>
        <v>377</v>
      </c>
      <c r="S545" s="12">
        <f ca="1">F545*Лист1!$B$8+G545*Лист1!$B$8+J545*Лист1!$B$9+H545*Лист1!$B$8+L545*Лист1!$B$9</f>
        <v>72190</v>
      </c>
      <c r="T545" s="12">
        <f ca="1">M545*Лист1!$B$8+N545*Лист1!$B$8+Q545*Лист1!$B$9+O545*Лист1!$B$8+$R$5*Лист1!$B$9</f>
        <v>51580</v>
      </c>
      <c r="U545" s="12">
        <f t="shared" ca="1" si="69"/>
        <v>3</v>
      </c>
      <c r="V545" s="13">
        <f ca="1">ROUNDDOWN(IF($U545=1,F545,0)+IF($U545=2,M545*R_/$T545,0)+IF($U545=3,F545-(F545-M545)*($S545-R_)/($S545-$T545),0),)</f>
        <v>0</v>
      </c>
      <c r="W545" s="13">
        <f ca="1">ROUNDDOWN(IF($U545=1,G545,0)+IF($U545=2,N545*R_/$T545,0)+IF($U545=3,G545-(G545-N545)*($S545-R_)/($S545-$T545),0),)</f>
        <v>0</v>
      </c>
      <c r="X545" s="13">
        <f ca="1">ROUNDDOWN(IF($U545=1,H545,0)+IF($U545=2,O545*R_/$T545,0)+IF($U545=3,H545-(H545-O545)*($S545-R_)/($S545-$T545),0),)</f>
        <v>2035</v>
      </c>
      <c r="Y545" s="10">
        <f ca="1">ROUNDDOWN(IF($U545=1,J545,0)+IF($U545=2,Q545*R_/$T545,0)+IF($U545=3,IF(J545-(J545-Q545)*($S545-R_)/($S545-$T545)&gt;J545,J545,J545-(J545-Q545)*($S545-R_)/($S545-$T545)),0),)</f>
        <v>0</v>
      </c>
      <c r="Z545" s="10">
        <f ca="1">ROUNDDOWN(IF($U545=1,L545,0)+IF($U545=2,R545*R_/$T545,0)+IF($U545=3,L545-(L545-R545)*($S545-R_)/($S545-$T545),0),)</f>
        <v>659</v>
      </c>
      <c r="AA545" s="13">
        <f t="shared" ca="1" si="70"/>
        <v>0</v>
      </c>
      <c r="AB545" s="45">
        <f t="shared" ca="1" si="71"/>
        <v>2694</v>
      </c>
    </row>
    <row r="546" spans="1:28" x14ac:dyDescent="0.3">
      <c r="A546" s="13">
        <v>541</v>
      </c>
      <c r="B546" s="13">
        <f t="shared" ca="1" si="73"/>
        <v>0</v>
      </c>
      <c r="C546" s="13">
        <f ca="1">FLOOR(V545+Y545*Лист1!$B$2,1)</f>
        <v>0</v>
      </c>
      <c r="D546" s="12">
        <f t="shared" ca="1" si="72"/>
        <v>0</v>
      </c>
      <c r="E546" s="12">
        <f t="shared" ca="1" si="66"/>
        <v>2694</v>
      </c>
      <c r="F546" s="13">
        <f ca="1">ROUNDDOWN(C546*Лист1!$B$6+RAND(),)</f>
        <v>0</v>
      </c>
      <c r="G546" s="18">
        <f ca="1">ROUNDDOWN(D546*Лист1!$B$6+RAND(),)</f>
        <v>0</v>
      </c>
      <c r="H546" s="18">
        <f ca="1">ROUNDDOWN(E546*Лист1!$B$6+RAND(),)</f>
        <v>2155</v>
      </c>
      <c r="I546" s="13">
        <f ca="1">FLOOR(G546/2*Fert,1)</f>
        <v>0</v>
      </c>
      <c r="J546" s="19">
        <f ca="1">ROUNDDOWN((I546-G546)*Лист1!$B$7+RAND(),)</f>
        <v>0</v>
      </c>
      <c r="K546" s="13">
        <f t="shared" ca="1" si="67"/>
        <v>3232</v>
      </c>
      <c r="L546" s="19">
        <f ca="1">ROUNDDOWN((K546-H546)*Лист1!$B$7+RAND(),)</f>
        <v>754</v>
      </c>
      <c r="M546" s="13">
        <f ca="1">ROUNDDOWN(F546*Лист1!$B$11+RAND(),)</f>
        <v>0</v>
      </c>
      <c r="N546" s="13">
        <f ca="1">ROUNDDOWN(G546*Лист1!$B$10+RAND(),)</f>
        <v>0</v>
      </c>
      <c r="O546" s="13">
        <f ca="1">ROUNDDOWN(H546*Лист1!$B$10+RAND(),)</f>
        <v>1680</v>
      </c>
      <c r="P546" s="24">
        <f ca="1">IFERROR(IF((C_child+assist*F546/J546)&gt;1,1,C_child+assist*F546/J546),0)</f>
        <v>0</v>
      </c>
      <c r="Q546" s="13">
        <f t="shared" ca="1" si="68"/>
        <v>0</v>
      </c>
      <c r="R546" s="13">
        <f ca="1">ROUNDDOWN(L546*Лист1!$B$12+RAND(),)</f>
        <v>377</v>
      </c>
      <c r="S546" s="12">
        <f ca="1">F546*Лист1!$B$8+G546*Лист1!$B$8+J546*Лист1!$B$9+H546*Лист1!$B$8+L546*Лист1!$B$9</f>
        <v>72190</v>
      </c>
      <c r="T546" s="12">
        <f ca="1">M546*Лист1!$B$8+N546*Лист1!$B$8+Q546*Лист1!$B$9+O546*Лист1!$B$8+$R$5*Лист1!$B$9</f>
        <v>51550</v>
      </c>
      <c r="U546" s="12">
        <f t="shared" ca="1" si="69"/>
        <v>3</v>
      </c>
      <c r="V546" s="13">
        <f ca="1">ROUNDDOWN(IF($U546=1,F546,0)+IF($U546=2,M546*R_/$T546,0)+IF($U546=3,F546-(F546-M546)*($S546-R_)/($S546-$T546),0),)</f>
        <v>0</v>
      </c>
      <c r="W546" s="13">
        <f ca="1">ROUNDDOWN(IF($U546=1,G546,0)+IF($U546=2,N546*R_/$T546,0)+IF($U546=3,G546-(G546-N546)*($S546-R_)/($S546-$T546),0),)</f>
        <v>0</v>
      </c>
      <c r="X546" s="13">
        <f ca="1">ROUNDDOWN(IF($U546=1,H546,0)+IF($U546=2,O546*R_/$T546,0)+IF($U546=3,H546-(H546-O546)*($S546-R_)/($S546-$T546),0),)</f>
        <v>2035</v>
      </c>
      <c r="Y546" s="10">
        <f ca="1">ROUNDDOWN(IF($U546=1,J546,0)+IF($U546=2,Q546*R_/$T546,0)+IF($U546=3,IF(J546-(J546-Q546)*($S546-R_)/($S546-$T546)&gt;J546,J546,J546-(J546-Q546)*($S546-R_)/($S546-$T546)),0),)</f>
        <v>0</v>
      </c>
      <c r="Z546" s="10">
        <f ca="1">ROUNDDOWN(IF($U546=1,L546,0)+IF($U546=2,R546*R_/$T546,0)+IF($U546=3,L546-(L546-R546)*($S546-R_)/($S546-$T546),0),)</f>
        <v>659</v>
      </c>
      <c r="AA546" s="13">
        <f t="shared" ca="1" si="70"/>
        <v>0</v>
      </c>
      <c r="AB546" s="45">
        <f t="shared" ca="1" si="71"/>
        <v>2694</v>
      </c>
    </row>
    <row r="547" spans="1:28" x14ac:dyDescent="0.3">
      <c r="A547" s="13">
        <v>542</v>
      </c>
      <c r="B547" s="13">
        <f t="shared" ca="1" si="73"/>
        <v>0</v>
      </c>
      <c r="C547" s="13">
        <f ca="1">FLOOR(V546+Y546*Лист1!$B$2,1)</f>
        <v>0</v>
      </c>
      <c r="D547" s="12">
        <f t="shared" ca="1" si="72"/>
        <v>0</v>
      </c>
      <c r="E547" s="12">
        <f t="shared" ca="1" si="66"/>
        <v>2694</v>
      </c>
      <c r="F547" s="13">
        <f ca="1">ROUNDDOWN(C547*Лист1!$B$6+RAND(),)</f>
        <v>0</v>
      </c>
      <c r="G547" s="18">
        <f ca="1">ROUNDDOWN(D547*Лист1!$B$6+RAND(),)</f>
        <v>0</v>
      </c>
      <c r="H547" s="18">
        <f ca="1">ROUNDDOWN(E547*Лист1!$B$6+RAND(),)</f>
        <v>2156</v>
      </c>
      <c r="I547" s="13">
        <f ca="1">FLOOR(G547/2*Fert,1)</f>
        <v>0</v>
      </c>
      <c r="J547" s="19">
        <f ca="1">ROUNDDOWN((I547-G547)*Лист1!$B$7+RAND(),)</f>
        <v>0</v>
      </c>
      <c r="K547" s="13">
        <f t="shared" ca="1" si="67"/>
        <v>3234</v>
      </c>
      <c r="L547" s="19">
        <f ca="1">ROUNDDOWN((K547-H547)*Лист1!$B$7+RAND(),)</f>
        <v>755</v>
      </c>
      <c r="M547" s="13">
        <f ca="1">ROUNDDOWN(F547*Лист1!$B$11+RAND(),)</f>
        <v>0</v>
      </c>
      <c r="N547" s="13">
        <f ca="1">ROUNDDOWN(G547*Лист1!$B$10+RAND(),)</f>
        <v>0</v>
      </c>
      <c r="O547" s="13">
        <f ca="1">ROUNDDOWN(H547*Лист1!$B$10+RAND(),)</f>
        <v>1681</v>
      </c>
      <c r="P547" s="24">
        <f ca="1">IFERROR(IF((C_child+assist*F547/J547)&gt;1,1,C_child+assist*F547/J547),0)</f>
        <v>0</v>
      </c>
      <c r="Q547" s="13">
        <f t="shared" ca="1" si="68"/>
        <v>0</v>
      </c>
      <c r="R547" s="13">
        <f ca="1">ROUNDDOWN(L547*Лист1!$B$12+RAND(),)</f>
        <v>377</v>
      </c>
      <c r="S547" s="12">
        <f ca="1">F547*Лист1!$B$8+G547*Лист1!$B$8+J547*Лист1!$B$9+H547*Лист1!$B$8+L547*Лист1!$B$9</f>
        <v>72230</v>
      </c>
      <c r="T547" s="12">
        <f ca="1">M547*Лист1!$B$8+N547*Лист1!$B$8+Q547*Лист1!$B$9+O547*Лист1!$B$8+$R$5*Лист1!$B$9</f>
        <v>51580</v>
      </c>
      <c r="U547" s="12">
        <f t="shared" ca="1" si="69"/>
        <v>3</v>
      </c>
      <c r="V547" s="13">
        <f ca="1">ROUNDDOWN(IF($U547=1,F547,0)+IF($U547=2,M547*R_/$T547,0)+IF($U547=3,F547-(F547-M547)*($S547-R_)/($S547-$T547),0),)</f>
        <v>0</v>
      </c>
      <c r="W547" s="13">
        <f ca="1">ROUNDDOWN(IF($U547=1,G547,0)+IF($U547=2,N547*R_/$T547,0)+IF($U547=3,G547-(G547-N547)*($S547-R_)/($S547-$T547),0),)</f>
        <v>0</v>
      </c>
      <c r="X547" s="13">
        <f ca="1">ROUNDDOWN(IF($U547=1,H547,0)+IF($U547=2,O547*R_/$T547,0)+IF($U547=3,H547-(H547-O547)*($S547-R_)/($S547-$T547),0),)</f>
        <v>2035</v>
      </c>
      <c r="Y547" s="10">
        <f ca="1">ROUNDDOWN(IF($U547=1,J547,0)+IF($U547=2,Q547*R_/$T547,0)+IF($U547=3,IF(J547-(J547-Q547)*($S547-R_)/($S547-$T547)&gt;J547,J547,J547-(J547-Q547)*($S547-R_)/($S547-$T547)),0),)</f>
        <v>0</v>
      </c>
      <c r="Z547" s="10">
        <f ca="1">ROUNDDOWN(IF($U547=1,L547,0)+IF($U547=2,R547*R_/$T547,0)+IF($U547=3,L547-(L547-R547)*($S547-R_)/($S547-$T547),0),)</f>
        <v>659</v>
      </c>
      <c r="AA547" s="13">
        <f t="shared" ca="1" si="70"/>
        <v>0</v>
      </c>
      <c r="AB547" s="45">
        <f t="shared" ca="1" si="71"/>
        <v>2694</v>
      </c>
    </row>
    <row r="548" spans="1:28" x14ac:dyDescent="0.3">
      <c r="A548" s="13">
        <v>543</v>
      </c>
      <c r="B548" s="13">
        <f t="shared" ca="1" si="73"/>
        <v>0</v>
      </c>
      <c r="C548" s="13">
        <f ca="1">FLOOR(V547+Y547*Лист1!$B$2,1)</f>
        <v>0</v>
      </c>
      <c r="D548" s="12">
        <f t="shared" ca="1" si="72"/>
        <v>0</v>
      </c>
      <c r="E548" s="12">
        <f t="shared" ca="1" si="66"/>
        <v>2694</v>
      </c>
      <c r="F548" s="13">
        <f ca="1">ROUNDDOWN(C548*Лист1!$B$6+RAND(),)</f>
        <v>0</v>
      </c>
      <c r="G548" s="18">
        <f ca="1">ROUNDDOWN(D548*Лист1!$B$6+RAND(),)</f>
        <v>0</v>
      </c>
      <c r="H548" s="18">
        <f ca="1">ROUNDDOWN(E548*Лист1!$B$6+RAND(),)</f>
        <v>2155</v>
      </c>
      <c r="I548" s="13">
        <f ca="1">FLOOR(G548/2*Fert,1)</f>
        <v>0</v>
      </c>
      <c r="J548" s="19">
        <f ca="1">ROUNDDOWN((I548-G548)*Лист1!$B$7+RAND(),)</f>
        <v>0</v>
      </c>
      <c r="K548" s="13">
        <f t="shared" ca="1" si="67"/>
        <v>3232</v>
      </c>
      <c r="L548" s="19">
        <f ca="1">ROUNDDOWN((K548-H548)*Лист1!$B$7+RAND(),)</f>
        <v>754</v>
      </c>
      <c r="M548" s="13">
        <f ca="1">ROUNDDOWN(F548*Лист1!$B$11+RAND(),)</f>
        <v>0</v>
      </c>
      <c r="N548" s="13">
        <f ca="1">ROUNDDOWN(G548*Лист1!$B$10+RAND(),)</f>
        <v>0</v>
      </c>
      <c r="O548" s="13">
        <f ca="1">ROUNDDOWN(H548*Лист1!$B$10+RAND(),)</f>
        <v>1680</v>
      </c>
      <c r="P548" s="24">
        <f ca="1">IFERROR(IF((C_child+assist*F548/J548)&gt;1,1,C_child+assist*F548/J548),0)</f>
        <v>0</v>
      </c>
      <c r="Q548" s="13">
        <f t="shared" ca="1" si="68"/>
        <v>0</v>
      </c>
      <c r="R548" s="13">
        <f ca="1">ROUNDDOWN(L548*Лист1!$B$12+RAND(),)</f>
        <v>377</v>
      </c>
      <c r="S548" s="12">
        <f ca="1">F548*Лист1!$B$8+G548*Лист1!$B$8+J548*Лист1!$B$9+H548*Лист1!$B$8+L548*Лист1!$B$9</f>
        <v>72190</v>
      </c>
      <c r="T548" s="12">
        <f ca="1">M548*Лист1!$B$8+N548*Лист1!$B$8+Q548*Лист1!$B$9+O548*Лист1!$B$8+$R$5*Лист1!$B$9</f>
        <v>51550</v>
      </c>
      <c r="U548" s="12">
        <f t="shared" ca="1" si="69"/>
        <v>3</v>
      </c>
      <c r="V548" s="13">
        <f ca="1">ROUNDDOWN(IF($U548=1,F548,0)+IF($U548=2,M548*R_/$T548,0)+IF($U548=3,F548-(F548-M548)*($S548-R_)/($S548-$T548),0),)</f>
        <v>0</v>
      </c>
      <c r="W548" s="13">
        <f ca="1">ROUNDDOWN(IF($U548=1,G548,0)+IF($U548=2,N548*R_/$T548,0)+IF($U548=3,G548-(G548-N548)*($S548-R_)/($S548-$T548),0),)</f>
        <v>0</v>
      </c>
      <c r="X548" s="13">
        <f ca="1">ROUNDDOWN(IF($U548=1,H548,0)+IF($U548=2,O548*R_/$T548,0)+IF($U548=3,H548-(H548-O548)*($S548-R_)/($S548-$T548),0),)</f>
        <v>2035</v>
      </c>
      <c r="Y548" s="10">
        <f ca="1">ROUNDDOWN(IF($U548=1,J548,0)+IF($U548=2,Q548*R_/$T548,0)+IF($U548=3,IF(J548-(J548-Q548)*($S548-R_)/($S548-$T548)&gt;J548,J548,J548-(J548-Q548)*($S548-R_)/($S548-$T548)),0),)</f>
        <v>0</v>
      </c>
      <c r="Z548" s="10">
        <f ca="1">ROUNDDOWN(IF($U548=1,L548,0)+IF($U548=2,R548*R_/$T548,0)+IF($U548=3,L548-(L548-R548)*($S548-R_)/($S548-$T548),0),)</f>
        <v>659</v>
      </c>
      <c r="AA548" s="13">
        <f t="shared" ca="1" si="70"/>
        <v>0</v>
      </c>
      <c r="AB548" s="45">
        <f t="shared" ca="1" si="71"/>
        <v>2694</v>
      </c>
    </row>
    <row r="549" spans="1:28" x14ac:dyDescent="0.3">
      <c r="A549" s="13">
        <v>544</v>
      </c>
      <c r="B549" s="13">
        <f t="shared" ca="1" si="73"/>
        <v>0</v>
      </c>
      <c r="C549" s="13">
        <f ca="1">FLOOR(V548+Y548*Лист1!$B$2,1)</f>
        <v>0</v>
      </c>
      <c r="D549" s="12">
        <f t="shared" ca="1" si="72"/>
        <v>0</v>
      </c>
      <c r="E549" s="12">
        <f t="shared" ca="1" si="66"/>
        <v>2694</v>
      </c>
      <c r="F549" s="13">
        <f ca="1">ROUNDDOWN(C549*Лист1!$B$6+RAND(),)</f>
        <v>0</v>
      </c>
      <c r="G549" s="18">
        <f ca="1">ROUNDDOWN(D549*Лист1!$B$6+RAND(),)</f>
        <v>0</v>
      </c>
      <c r="H549" s="18">
        <f ca="1">ROUNDDOWN(E549*Лист1!$B$6+RAND(),)</f>
        <v>2156</v>
      </c>
      <c r="I549" s="13">
        <f ca="1">FLOOR(G549/2*Fert,1)</f>
        <v>0</v>
      </c>
      <c r="J549" s="19">
        <f ca="1">ROUNDDOWN((I549-G549)*Лист1!$B$7+RAND(),)</f>
        <v>0</v>
      </c>
      <c r="K549" s="13">
        <f t="shared" ca="1" si="67"/>
        <v>3234</v>
      </c>
      <c r="L549" s="19">
        <f ca="1">ROUNDDOWN((K549-H549)*Лист1!$B$7+RAND(),)</f>
        <v>754</v>
      </c>
      <c r="M549" s="13">
        <f ca="1">ROUNDDOWN(F549*Лист1!$B$11+RAND(),)</f>
        <v>0</v>
      </c>
      <c r="N549" s="13">
        <f ca="1">ROUNDDOWN(G549*Лист1!$B$10+RAND(),)</f>
        <v>0</v>
      </c>
      <c r="O549" s="13">
        <f ca="1">ROUNDDOWN(H549*Лист1!$B$10+RAND(),)</f>
        <v>1682</v>
      </c>
      <c r="P549" s="24">
        <f ca="1">IFERROR(IF((C_child+assist*F549/J549)&gt;1,1,C_child+assist*F549/J549),0)</f>
        <v>0</v>
      </c>
      <c r="Q549" s="13">
        <f t="shared" ca="1" si="68"/>
        <v>0</v>
      </c>
      <c r="R549" s="13">
        <f ca="1">ROUNDDOWN(L549*Лист1!$B$12+RAND(),)</f>
        <v>377</v>
      </c>
      <c r="S549" s="12">
        <f ca="1">F549*Лист1!$B$8+G549*Лист1!$B$8+J549*Лист1!$B$9+H549*Лист1!$B$8+L549*Лист1!$B$9</f>
        <v>72220</v>
      </c>
      <c r="T549" s="12">
        <f ca="1">M549*Лист1!$B$8+N549*Лист1!$B$8+Q549*Лист1!$B$9+O549*Лист1!$B$8+$R$5*Лист1!$B$9</f>
        <v>51610</v>
      </c>
      <c r="U549" s="12">
        <f t="shared" ca="1" si="69"/>
        <v>3</v>
      </c>
      <c r="V549" s="13">
        <f ca="1">ROUNDDOWN(IF($U549=1,F549,0)+IF($U549=2,M549*R_/$T549,0)+IF($U549=3,F549-(F549-M549)*($S549-R_)/($S549-$T549),0),)</f>
        <v>0</v>
      </c>
      <c r="W549" s="13">
        <f ca="1">ROUNDDOWN(IF($U549=1,G549,0)+IF($U549=2,N549*R_/$T549,0)+IF($U549=3,G549-(G549-N549)*($S549-R_)/($S549-$T549),0),)</f>
        <v>0</v>
      </c>
      <c r="X549" s="13">
        <f ca="1">ROUNDDOWN(IF($U549=1,H549,0)+IF($U549=2,O549*R_/$T549,0)+IF($U549=3,H549-(H549-O549)*($S549-R_)/($S549-$T549),0),)</f>
        <v>2035</v>
      </c>
      <c r="Y549" s="10">
        <f ca="1">ROUNDDOWN(IF($U549=1,J549,0)+IF($U549=2,Q549*R_/$T549,0)+IF($U549=3,IF(J549-(J549-Q549)*($S549-R_)/($S549-$T549)&gt;J549,J549,J549-(J549-Q549)*($S549-R_)/($S549-$T549)),0),)</f>
        <v>0</v>
      </c>
      <c r="Z549" s="10">
        <f ca="1">ROUNDDOWN(IF($U549=1,L549,0)+IF($U549=2,R549*R_/$T549,0)+IF($U549=3,L549-(L549-R549)*($S549-R_)/($S549-$T549),0),)</f>
        <v>658</v>
      </c>
      <c r="AA549" s="13">
        <f t="shared" ca="1" si="70"/>
        <v>0</v>
      </c>
      <c r="AB549" s="45">
        <f t="shared" ca="1" si="71"/>
        <v>2693</v>
      </c>
    </row>
    <row r="550" spans="1:28" x14ac:dyDescent="0.3">
      <c r="A550" s="13">
        <v>545</v>
      </c>
      <c r="B550" s="13">
        <f t="shared" ca="1" si="73"/>
        <v>0</v>
      </c>
      <c r="C550" s="13">
        <f ca="1">FLOOR(V549+Y549*Лист1!$B$2,1)</f>
        <v>0</v>
      </c>
      <c r="D550" s="12">
        <f t="shared" ca="1" si="72"/>
        <v>0</v>
      </c>
      <c r="E550" s="12">
        <f t="shared" ca="1" si="66"/>
        <v>2693</v>
      </c>
      <c r="F550" s="13">
        <f ca="1">ROUNDDOWN(C550*Лист1!$B$6+RAND(),)</f>
        <v>0</v>
      </c>
      <c r="G550" s="18">
        <f ca="1">ROUNDDOWN(D550*Лист1!$B$6+RAND(),)</f>
        <v>0</v>
      </c>
      <c r="H550" s="18">
        <f ca="1">ROUNDDOWN(E550*Лист1!$B$6+RAND(),)</f>
        <v>2154</v>
      </c>
      <c r="I550" s="13">
        <f ca="1">FLOOR(G550/2*Fert,1)</f>
        <v>0</v>
      </c>
      <c r="J550" s="19">
        <f ca="1">ROUNDDOWN((I550-G550)*Лист1!$B$7+RAND(),)</f>
        <v>0</v>
      </c>
      <c r="K550" s="13">
        <f t="shared" ca="1" si="67"/>
        <v>3231</v>
      </c>
      <c r="L550" s="19">
        <f ca="1">ROUNDDOWN((K550-H550)*Лист1!$B$7+RAND(),)</f>
        <v>754</v>
      </c>
      <c r="M550" s="13">
        <f ca="1">ROUNDDOWN(F550*Лист1!$B$11+RAND(),)</f>
        <v>0</v>
      </c>
      <c r="N550" s="13">
        <f ca="1">ROUNDDOWN(G550*Лист1!$B$10+RAND(),)</f>
        <v>0</v>
      </c>
      <c r="O550" s="13">
        <f ca="1">ROUNDDOWN(H550*Лист1!$B$10+RAND(),)</f>
        <v>1680</v>
      </c>
      <c r="P550" s="24">
        <f ca="1">IFERROR(IF((C_child+assist*F550/J550)&gt;1,1,C_child+assist*F550/J550),0)</f>
        <v>0</v>
      </c>
      <c r="Q550" s="13">
        <f t="shared" ca="1" si="68"/>
        <v>0</v>
      </c>
      <c r="R550" s="13">
        <f ca="1">ROUNDDOWN(L550*Лист1!$B$12+RAND(),)</f>
        <v>377</v>
      </c>
      <c r="S550" s="12">
        <f ca="1">F550*Лист1!$B$8+G550*Лист1!$B$8+J550*Лист1!$B$9+H550*Лист1!$B$8+L550*Лист1!$B$9</f>
        <v>72160</v>
      </c>
      <c r="T550" s="12">
        <f ca="1">M550*Лист1!$B$8+N550*Лист1!$B$8+Q550*Лист1!$B$9+O550*Лист1!$B$8+$R$5*Лист1!$B$9</f>
        <v>51550</v>
      </c>
      <c r="U550" s="12">
        <f t="shared" ca="1" si="69"/>
        <v>3</v>
      </c>
      <c r="V550" s="13">
        <f ca="1">ROUNDDOWN(IF($U550=1,F550,0)+IF($U550=2,M550*R_/$T550,0)+IF($U550=3,F550-(F550-M550)*($S550-R_)/($S550-$T550),0),)</f>
        <v>0</v>
      </c>
      <c r="W550" s="13">
        <f ca="1">ROUNDDOWN(IF($U550=1,G550,0)+IF($U550=2,N550*R_/$T550,0)+IF($U550=3,G550-(G550-N550)*($S550-R_)/($S550-$T550),0),)</f>
        <v>0</v>
      </c>
      <c r="X550" s="13">
        <f ca="1">ROUNDDOWN(IF($U550=1,H550,0)+IF($U550=2,O550*R_/$T550,0)+IF($U550=3,H550-(H550-O550)*($S550-R_)/($S550-$T550),0),)</f>
        <v>2035</v>
      </c>
      <c r="Y550" s="10">
        <f ca="1">ROUNDDOWN(IF($U550=1,J550,0)+IF($U550=2,Q550*R_/$T550,0)+IF($U550=3,IF(J550-(J550-Q550)*($S550-R_)/($S550-$T550)&gt;J550,J550,J550-(J550-Q550)*($S550-R_)/($S550-$T550)),0),)</f>
        <v>0</v>
      </c>
      <c r="Z550" s="10">
        <f ca="1">ROUNDDOWN(IF($U550=1,L550,0)+IF($U550=2,R550*R_/$T550,0)+IF($U550=3,L550-(L550-R550)*($S550-R_)/($S550-$T550),0),)</f>
        <v>659</v>
      </c>
      <c r="AA550" s="13">
        <f t="shared" ca="1" si="70"/>
        <v>0</v>
      </c>
      <c r="AB550" s="45">
        <f t="shared" ca="1" si="71"/>
        <v>2694</v>
      </c>
    </row>
    <row r="551" spans="1:28" x14ac:dyDescent="0.3">
      <c r="A551" s="13">
        <v>546</v>
      </c>
      <c r="B551" s="13">
        <f t="shared" ca="1" si="73"/>
        <v>0</v>
      </c>
      <c r="C551" s="13">
        <f ca="1">FLOOR(V550+Y550*Лист1!$B$2,1)</f>
        <v>0</v>
      </c>
      <c r="D551" s="12">
        <f t="shared" ca="1" si="72"/>
        <v>0</v>
      </c>
      <c r="E551" s="12">
        <f t="shared" ca="1" si="66"/>
        <v>2694</v>
      </c>
      <c r="F551" s="13">
        <f ca="1">ROUNDDOWN(C551*Лист1!$B$6+RAND(),)</f>
        <v>0</v>
      </c>
      <c r="G551" s="18">
        <f ca="1">ROUNDDOWN(D551*Лист1!$B$6+RAND(),)</f>
        <v>0</v>
      </c>
      <c r="H551" s="18">
        <f ca="1">ROUNDDOWN(E551*Лист1!$B$6+RAND(),)</f>
        <v>2155</v>
      </c>
      <c r="I551" s="13">
        <f ca="1">FLOOR(G551/2*Fert,1)</f>
        <v>0</v>
      </c>
      <c r="J551" s="19">
        <f ca="1">ROUNDDOWN((I551-G551)*Лист1!$B$7+RAND(),)</f>
        <v>0</v>
      </c>
      <c r="K551" s="13">
        <f t="shared" ca="1" si="67"/>
        <v>3232</v>
      </c>
      <c r="L551" s="19">
        <f ca="1">ROUNDDOWN((K551-H551)*Лист1!$B$7+RAND(),)</f>
        <v>754</v>
      </c>
      <c r="M551" s="13">
        <f ca="1">ROUNDDOWN(F551*Лист1!$B$11+RAND(),)</f>
        <v>0</v>
      </c>
      <c r="N551" s="13">
        <f ca="1">ROUNDDOWN(G551*Лист1!$B$10+RAND(),)</f>
        <v>0</v>
      </c>
      <c r="O551" s="13">
        <f ca="1">ROUNDDOWN(H551*Лист1!$B$10+RAND(),)</f>
        <v>1681</v>
      </c>
      <c r="P551" s="24">
        <f ca="1">IFERROR(IF((C_child+assist*F551/J551)&gt;1,1,C_child+assist*F551/J551),0)</f>
        <v>0</v>
      </c>
      <c r="Q551" s="13">
        <f t="shared" ca="1" si="68"/>
        <v>0</v>
      </c>
      <c r="R551" s="13">
        <f ca="1">ROUNDDOWN(L551*Лист1!$B$12+RAND(),)</f>
        <v>377</v>
      </c>
      <c r="S551" s="12">
        <f ca="1">F551*Лист1!$B$8+G551*Лист1!$B$8+J551*Лист1!$B$9+H551*Лист1!$B$8+L551*Лист1!$B$9</f>
        <v>72190</v>
      </c>
      <c r="T551" s="12">
        <f ca="1">M551*Лист1!$B$8+N551*Лист1!$B$8+Q551*Лист1!$B$9+O551*Лист1!$B$8+$R$5*Лист1!$B$9</f>
        <v>51580</v>
      </c>
      <c r="U551" s="12">
        <f t="shared" ca="1" si="69"/>
        <v>3</v>
      </c>
      <c r="V551" s="13">
        <f ca="1">ROUNDDOWN(IF($U551=1,F551,0)+IF($U551=2,M551*R_/$T551,0)+IF($U551=3,F551-(F551-M551)*($S551-R_)/($S551-$T551),0),)</f>
        <v>0</v>
      </c>
      <c r="W551" s="13">
        <f ca="1">ROUNDDOWN(IF($U551=1,G551,0)+IF($U551=2,N551*R_/$T551,0)+IF($U551=3,G551-(G551-N551)*($S551-R_)/($S551-$T551),0),)</f>
        <v>0</v>
      </c>
      <c r="X551" s="13">
        <f ca="1">ROUNDDOWN(IF($U551=1,H551,0)+IF($U551=2,O551*R_/$T551,0)+IF($U551=3,H551-(H551-O551)*($S551-R_)/($S551-$T551),0),)</f>
        <v>2035</v>
      </c>
      <c r="Y551" s="10">
        <f ca="1">ROUNDDOWN(IF($U551=1,J551,0)+IF($U551=2,Q551*R_/$T551,0)+IF($U551=3,IF(J551-(J551-Q551)*($S551-R_)/($S551-$T551)&gt;J551,J551,J551-(J551-Q551)*($S551-R_)/($S551-$T551)),0),)</f>
        <v>0</v>
      </c>
      <c r="Z551" s="10">
        <f ca="1">ROUNDDOWN(IF($U551=1,L551,0)+IF($U551=2,R551*R_/$T551,0)+IF($U551=3,L551-(L551-R551)*($S551-R_)/($S551-$T551),0),)</f>
        <v>659</v>
      </c>
      <c r="AA551" s="13">
        <f t="shared" ca="1" si="70"/>
        <v>0</v>
      </c>
      <c r="AB551" s="45">
        <f t="shared" ca="1" si="71"/>
        <v>2694</v>
      </c>
    </row>
    <row r="552" spans="1:28" x14ac:dyDescent="0.3">
      <c r="A552" s="13">
        <v>547</v>
      </c>
      <c r="B552" s="13">
        <f t="shared" ca="1" si="73"/>
        <v>0</v>
      </c>
      <c r="C552" s="13">
        <f ca="1">FLOOR(V551+Y551*Лист1!$B$2,1)</f>
        <v>0</v>
      </c>
      <c r="D552" s="12">
        <f t="shared" ca="1" si="72"/>
        <v>0</v>
      </c>
      <c r="E552" s="12">
        <f t="shared" ca="1" si="66"/>
        <v>2694</v>
      </c>
      <c r="F552" s="13">
        <f ca="1">ROUNDDOWN(C552*Лист1!$B$6+RAND(),)</f>
        <v>0</v>
      </c>
      <c r="G552" s="18">
        <f ca="1">ROUNDDOWN(D552*Лист1!$B$6+RAND(),)</f>
        <v>0</v>
      </c>
      <c r="H552" s="18">
        <f ca="1">ROUNDDOWN(E552*Лист1!$B$6+RAND(),)</f>
        <v>2156</v>
      </c>
      <c r="I552" s="13">
        <f ca="1">FLOOR(G552/2*Fert,1)</f>
        <v>0</v>
      </c>
      <c r="J552" s="19">
        <f ca="1">ROUNDDOWN((I552-G552)*Лист1!$B$7+RAND(),)</f>
        <v>0</v>
      </c>
      <c r="K552" s="13">
        <f t="shared" ca="1" si="67"/>
        <v>3234</v>
      </c>
      <c r="L552" s="19">
        <f ca="1">ROUNDDOWN((K552-H552)*Лист1!$B$7+RAND(),)</f>
        <v>755</v>
      </c>
      <c r="M552" s="13">
        <f ca="1">ROUNDDOWN(F552*Лист1!$B$11+RAND(),)</f>
        <v>0</v>
      </c>
      <c r="N552" s="13">
        <f ca="1">ROUNDDOWN(G552*Лист1!$B$10+RAND(),)</f>
        <v>0</v>
      </c>
      <c r="O552" s="13">
        <f ca="1">ROUNDDOWN(H552*Лист1!$B$10+RAND(),)</f>
        <v>1682</v>
      </c>
      <c r="P552" s="24">
        <f ca="1">IFERROR(IF((C_child+assist*F552/J552)&gt;1,1,C_child+assist*F552/J552),0)</f>
        <v>0</v>
      </c>
      <c r="Q552" s="13">
        <f t="shared" ca="1" si="68"/>
        <v>0</v>
      </c>
      <c r="R552" s="13">
        <f ca="1">ROUNDDOWN(L552*Лист1!$B$12+RAND(),)</f>
        <v>377</v>
      </c>
      <c r="S552" s="12">
        <f ca="1">F552*Лист1!$B$8+G552*Лист1!$B$8+J552*Лист1!$B$9+H552*Лист1!$B$8+L552*Лист1!$B$9</f>
        <v>72230</v>
      </c>
      <c r="T552" s="12">
        <f ca="1">M552*Лист1!$B$8+N552*Лист1!$B$8+Q552*Лист1!$B$9+O552*Лист1!$B$8+$R$5*Лист1!$B$9</f>
        <v>51610</v>
      </c>
      <c r="U552" s="12">
        <f t="shared" ca="1" si="69"/>
        <v>3</v>
      </c>
      <c r="V552" s="13">
        <f ca="1">ROUNDDOWN(IF($U552=1,F552,0)+IF($U552=2,M552*R_/$T552,0)+IF($U552=3,F552-(F552-M552)*($S552-R_)/($S552-$T552),0),)</f>
        <v>0</v>
      </c>
      <c r="W552" s="13">
        <f ca="1">ROUNDDOWN(IF($U552=1,G552,0)+IF($U552=2,N552*R_/$T552,0)+IF($U552=3,G552-(G552-N552)*($S552-R_)/($S552-$T552),0),)</f>
        <v>0</v>
      </c>
      <c r="X552" s="13">
        <f ca="1">ROUNDDOWN(IF($U552=1,H552,0)+IF($U552=2,O552*R_/$T552,0)+IF($U552=3,H552-(H552-O552)*($S552-R_)/($S552-$T552),0),)</f>
        <v>2035</v>
      </c>
      <c r="Y552" s="10">
        <f ca="1">ROUNDDOWN(IF($U552=1,J552,0)+IF($U552=2,Q552*R_/$T552,0)+IF($U552=3,IF(J552-(J552-Q552)*($S552-R_)/($S552-$T552)&gt;J552,J552,J552-(J552-Q552)*($S552-R_)/($S552-$T552)),0),)</f>
        <v>0</v>
      </c>
      <c r="Z552" s="10">
        <f ca="1">ROUNDDOWN(IF($U552=1,L552,0)+IF($U552=2,R552*R_/$T552,0)+IF($U552=3,L552-(L552-R552)*($S552-R_)/($S552-$T552),0),)</f>
        <v>659</v>
      </c>
      <c r="AA552" s="13">
        <f t="shared" ca="1" si="70"/>
        <v>0</v>
      </c>
      <c r="AB552" s="45">
        <f t="shared" ca="1" si="71"/>
        <v>2694</v>
      </c>
    </row>
    <row r="553" spans="1:28" x14ac:dyDescent="0.3">
      <c r="A553" s="13">
        <v>548</v>
      </c>
      <c r="B553" s="13">
        <f t="shared" ca="1" si="73"/>
        <v>0</v>
      </c>
      <c r="C553" s="13">
        <f ca="1">FLOOR(V552+Y552*Лист1!$B$2,1)</f>
        <v>0</v>
      </c>
      <c r="D553" s="12">
        <f t="shared" ca="1" si="72"/>
        <v>0</v>
      </c>
      <c r="E553" s="12">
        <f t="shared" ca="1" si="66"/>
        <v>2694</v>
      </c>
      <c r="F553" s="13">
        <f ca="1">ROUNDDOWN(C553*Лист1!$B$6+RAND(),)</f>
        <v>0</v>
      </c>
      <c r="G553" s="18">
        <f ca="1">ROUNDDOWN(D553*Лист1!$B$6+RAND(),)</f>
        <v>0</v>
      </c>
      <c r="H553" s="18">
        <f ca="1">ROUNDDOWN(E553*Лист1!$B$6+RAND(),)</f>
        <v>2155</v>
      </c>
      <c r="I553" s="13">
        <f ca="1">FLOOR(G553/2*Fert,1)</f>
        <v>0</v>
      </c>
      <c r="J553" s="19">
        <f ca="1">ROUNDDOWN((I553-G553)*Лист1!$B$7+RAND(),)</f>
        <v>0</v>
      </c>
      <c r="K553" s="13">
        <f t="shared" ca="1" si="67"/>
        <v>3232</v>
      </c>
      <c r="L553" s="19">
        <f ca="1">ROUNDDOWN((K553-H553)*Лист1!$B$7+RAND(),)</f>
        <v>753</v>
      </c>
      <c r="M553" s="13">
        <f ca="1">ROUNDDOWN(F553*Лист1!$B$11+RAND(),)</f>
        <v>0</v>
      </c>
      <c r="N553" s="13">
        <f ca="1">ROUNDDOWN(G553*Лист1!$B$10+RAND(),)</f>
        <v>0</v>
      </c>
      <c r="O553" s="13">
        <f ca="1">ROUNDDOWN(H553*Лист1!$B$10+RAND(),)</f>
        <v>1681</v>
      </c>
      <c r="P553" s="24">
        <f ca="1">IFERROR(IF((C_child+assist*F553/J553)&gt;1,1,C_child+assist*F553/J553),0)</f>
        <v>0</v>
      </c>
      <c r="Q553" s="13">
        <f t="shared" ca="1" si="68"/>
        <v>0</v>
      </c>
      <c r="R553" s="13">
        <f ca="1">ROUNDDOWN(L553*Лист1!$B$12+RAND(),)</f>
        <v>377</v>
      </c>
      <c r="S553" s="12">
        <f ca="1">F553*Лист1!$B$8+G553*Лист1!$B$8+J553*Лист1!$B$9+H553*Лист1!$B$8+L553*Лист1!$B$9</f>
        <v>72180</v>
      </c>
      <c r="T553" s="12">
        <f ca="1">M553*Лист1!$B$8+N553*Лист1!$B$8+Q553*Лист1!$B$9+O553*Лист1!$B$8+$R$5*Лист1!$B$9</f>
        <v>51580</v>
      </c>
      <c r="U553" s="12">
        <f t="shared" ca="1" si="69"/>
        <v>3</v>
      </c>
      <c r="V553" s="13">
        <f ca="1">ROUNDDOWN(IF($U553=1,F553,0)+IF($U553=2,M553*R_/$T553,0)+IF($U553=3,F553-(F553-M553)*($S553-R_)/($S553-$T553),0),)</f>
        <v>0</v>
      </c>
      <c r="W553" s="13">
        <f ca="1">ROUNDDOWN(IF($U553=1,G553,0)+IF($U553=2,N553*R_/$T553,0)+IF($U553=3,G553-(G553-N553)*($S553-R_)/($S553-$T553),0),)</f>
        <v>0</v>
      </c>
      <c r="X553" s="13">
        <f ca="1">ROUNDDOWN(IF($U553=1,H553,0)+IF($U553=2,O553*R_/$T553,0)+IF($U553=3,H553-(H553-O553)*($S553-R_)/($S553-$T553),0),)</f>
        <v>2035</v>
      </c>
      <c r="Y553" s="10">
        <f ca="1">ROUNDDOWN(IF($U553=1,J553,0)+IF($U553=2,Q553*R_/$T553,0)+IF($U553=3,IF(J553-(J553-Q553)*($S553-R_)/($S553-$T553)&gt;J553,J553,J553-(J553-Q553)*($S553-R_)/($S553-$T553)),0),)</f>
        <v>0</v>
      </c>
      <c r="Z553" s="10">
        <f ca="1">ROUNDDOWN(IF($U553=1,L553,0)+IF($U553=2,R553*R_/$T553,0)+IF($U553=3,L553-(L553-R553)*($S553-R_)/($S553-$T553),0),)</f>
        <v>658</v>
      </c>
      <c r="AA553" s="13">
        <f t="shared" ca="1" si="70"/>
        <v>0</v>
      </c>
      <c r="AB553" s="45">
        <f t="shared" ca="1" si="71"/>
        <v>2693</v>
      </c>
    </row>
    <row r="554" spans="1:28" x14ac:dyDescent="0.3">
      <c r="A554" s="13">
        <v>549</v>
      </c>
      <c r="B554" s="13">
        <f t="shared" ca="1" si="73"/>
        <v>0</v>
      </c>
      <c r="C554" s="13">
        <f ca="1">FLOOR(V553+Y553*Лист1!$B$2,1)</f>
        <v>0</v>
      </c>
      <c r="D554" s="12">
        <f t="shared" ca="1" si="72"/>
        <v>0</v>
      </c>
      <c r="E554" s="12">
        <f t="shared" ca="1" si="66"/>
        <v>2693</v>
      </c>
      <c r="F554" s="13">
        <f ca="1">ROUNDDOWN(C554*Лист1!$B$6+RAND(),)</f>
        <v>0</v>
      </c>
      <c r="G554" s="18">
        <f ca="1">ROUNDDOWN(D554*Лист1!$B$6+RAND(),)</f>
        <v>0</v>
      </c>
      <c r="H554" s="18">
        <f ca="1">ROUNDDOWN(E554*Лист1!$B$6+RAND(),)</f>
        <v>2154</v>
      </c>
      <c r="I554" s="13">
        <f ca="1">FLOOR(G554/2*Fert,1)</f>
        <v>0</v>
      </c>
      <c r="J554" s="19">
        <f ca="1">ROUNDDOWN((I554-G554)*Лист1!$B$7+RAND(),)</f>
        <v>0</v>
      </c>
      <c r="K554" s="13">
        <f t="shared" ca="1" si="67"/>
        <v>3231</v>
      </c>
      <c r="L554" s="19">
        <f ca="1">ROUNDDOWN((K554-H554)*Лист1!$B$7+RAND(),)</f>
        <v>754</v>
      </c>
      <c r="M554" s="13">
        <f ca="1">ROUNDDOWN(F554*Лист1!$B$11+RAND(),)</f>
        <v>0</v>
      </c>
      <c r="N554" s="13">
        <f ca="1">ROUNDDOWN(G554*Лист1!$B$10+RAND(),)</f>
        <v>0</v>
      </c>
      <c r="O554" s="13">
        <f ca="1">ROUNDDOWN(H554*Лист1!$B$10+RAND(),)</f>
        <v>1680</v>
      </c>
      <c r="P554" s="24">
        <f ca="1">IFERROR(IF((C_child+assist*F554/J554)&gt;1,1,C_child+assist*F554/J554),0)</f>
        <v>0</v>
      </c>
      <c r="Q554" s="13">
        <f t="shared" ca="1" si="68"/>
        <v>0</v>
      </c>
      <c r="R554" s="13">
        <f ca="1">ROUNDDOWN(L554*Лист1!$B$12+RAND(),)</f>
        <v>377</v>
      </c>
      <c r="S554" s="12">
        <f ca="1">F554*Лист1!$B$8+G554*Лист1!$B$8+J554*Лист1!$B$9+H554*Лист1!$B$8+L554*Лист1!$B$9</f>
        <v>72160</v>
      </c>
      <c r="T554" s="12">
        <f ca="1">M554*Лист1!$B$8+N554*Лист1!$B$8+Q554*Лист1!$B$9+O554*Лист1!$B$8+$R$5*Лист1!$B$9</f>
        <v>51550</v>
      </c>
      <c r="U554" s="12">
        <f t="shared" ca="1" si="69"/>
        <v>3</v>
      </c>
      <c r="V554" s="13">
        <f ca="1">ROUNDDOWN(IF($U554=1,F554,0)+IF($U554=2,M554*R_/$T554,0)+IF($U554=3,F554-(F554-M554)*($S554-R_)/($S554-$T554),0),)</f>
        <v>0</v>
      </c>
      <c r="W554" s="13">
        <f ca="1">ROUNDDOWN(IF($U554=1,G554,0)+IF($U554=2,N554*R_/$T554,0)+IF($U554=3,G554-(G554-N554)*($S554-R_)/($S554-$T554),0),)</f>
        <v>0</v>
      </c>
      <c r="X554" s="13">
        <f ca="1">ROUNDDOWN(IF($U554=1,H554,0)+IF($U554=2,O554*R_/$T554,0)+IF($U554=3,H554-(H554-O554)*($S554-R_)/($S554-$T554),0),)</f>
        <v>2035</v>
      </c>
      <c r="Y554" s="10">
        <f ca="1">ROUNDDOWN(IF($U554=1,J554,0)+IF($U554=2,Q554*R_/$T554,0)+IF($U554=3,IF(J554-(J554-Q554)*($S554-R_)/($S554-$T554)&gt;J554,J554,J554-(J554-Q554)*($S554-R_)/($S554-$T554)),0),)</f>
        <v>0</v>
      </c>
      <c r="Z554" s="10">
        <f ca="1">ROUNDDOWN(IF($U554=1,L554,0)+IF($U554=2,R554*R_/$T554,0)+IF($U554=3,L554-(L554-R554)*($S554-R_)/($S554-$T554),0),)</f>
        <v>659</v>
      </c>
      <c r="AA554" s="13">
        <f t="shared" ca="1" si="70"/>
        <v>0</v>
      </c>
      <c r="AB554" s="45">
        <f t="shared" ca="1" si="71"/>
        <v>2694</v>
      </c>
    </row>
    <row r="555" spans="1:28" x14ac:dyDescent="0.3">
      <c r="A555" s="13">
        <v>550</v>
      </c>
      <c r="B555" s="13">
        <f t="shared" ca="1" si="73"/>
        <v>0</v>
      </c>
      <c r="C555" s="13">
        <f ca="1">FLOOR(V554+Y554*Лист1!$B$2,1)</f>
        <v>0</v>
      </c>
      <c r="D555" s="12">
        <f t="shared" ca="1" si="72"/>
        <v>0</v>
      </c>
      <c r="E555" s="12">
        <f t="shared" ca="1" si="66"/>
        <v>2694</v>
      </c>
      <c r="F555" s="13">
        <f ca="1">ROUNDDOWN(C555*Лист1!$B$6+RAND(),)</f>
        <v>0</v>
      </c>
      <c r="G555" s="18">
        <f ca="1">ROUNDDOWN(D555*Лист1!$B$6+RAND(),)</f>
        <v>0</v>
      </c>
      <c r="H555" s="18">
        <f ca="1">ROUNDDOWN(E555*Лист1!$B$6+RAND(),)</f>
        <v>2155</v>
      </c>
      <c r="I555" s="13">
        <f ca="1">FLOOR(G555/2*Fert,1)</f>
        <v>0</v>
      </c>
      <c r="J555" s="19">
        <f ca="1">ROUNDDOWN((I555-G555)*Лист1!$B$7+RAND(),)</f>
        <v>0</v>
      </c>
      <c r="K555" s="13">
        <f t="shared" ca="1" si="67"/>
        <v>3232</v>
      </c>
      <c r="L555" s="19">
        <f ca="1">ROUNDDOWN((K555-H555)*Лист1!$B$7+RAND(),)</f>
        <v>754</v>
      </c>
      <c r="M555" s="13">
        <f ca="1">ROUNDDOWN(F555*Лист1!$B$11+RAND(),)</f>
        <v>0</v>
      </c>
      <c r="N555" s="13">
        <f ca="1">ROUNDDOWN(G555*Лист1!$B$10+RAND(),)</f>
        <v>0</v>
      </c>
      <c r="O555" s="13">
        <f ca="1">ROUNDDOWN(H555*Лист1!$B$10+RAND(),)</f>
        <v>1681</v>
      </c>
      <c r="P555" s="24">
        <f ca="1">IFERROR(IF((C_child+assist*F555/J555)&gt;1,1,C_child+assist*F555/J555),0)</f>
        <v>0</v>
      </c>
      <c r="Q555" s="13">
        <f t="shared" ca="1" si="68"/>
        <v>0</v>
      </c>
      <c r="R555" s="13">
        <f ca="1">ROUNDDOWN(L555*Лист1!$B$12+RAND(),)</f>
        <v>377</v>
      </c>
      <c r="S555" s="12">
        <f ca="1">F555*Лист1!$B$8+G555*Лист1!$B$8+J555*Лист1!$B$9+H555*Лист1!$B$8+L555*Лист1!$B$9</f>
        <v>72190</v>
      </c>
      <c r="T555" s="12">
        <f ca="1">M555*Лист1!$B$8+N555*Лист1!$B$8+Q555*Лист1!$B$9+O555*Лист1!$B$8+$R$5*Лист1!$B$9</f>
        <v>51580</v>
      </c>
      <c r="U555" s="12">
        <f t="shared" ca="1" si="69"/>
        <v>3</v>
      </c>
      <c r="V555" s="13">
        <f ca="1">ROUNDDOWN(IF($U555=1,F555,0)+IF($U555=2,M555*R_/$T555,0)+IF($U555=3,F555-(F555-M555)*($S555-R_)/($S555-$T555),0),)</f>
        <v>0</v>
      </c>
      <c r="W555" s="13">
        <f ca="1">ROUNDDOWN(IF($U555=1,G555,0)+IF($U555=2,N555*R_/$T555,0)+IF($U555=3,G555-(G555-N555)*($S555-R_)/($S555-$T555),0),)</f>
        <v>0</v>
      </c>
      <c r="X555" s="13">
        <f ca="1">ROUNDDOWN(IF($U555=1,H555,0)+IF($U555=2,O555*R_/$T555,0)+IF($U555=3,H555-(H555-O555)*($S555-R_)/($S555-$T555),0),)</f>
        <v>2035</v>
      </c>
      <c r="Y555" s="10">
        <f ca="1">ROUNDDOWN(IF($U555=1,J555,0)+IF($U555=2,Q555*R_/$T555,0)+IF($U555=3,IF(J555-(J555-Q555)*($S555-R_)/($S555-$T555)&gt;J555,J555,J555-(J555-Q555)*($S555-R_)/($S555-$T555)),0),)</f>
        <v>0</v>
      </c>
      <c r="Z555" s="10">
        <f ca="1">ROUNDDOWN(IF($U555=1,L555,0)+IF($U555=2,R555*R_/$T555,0)+IF($U555=3,L555-(L555-R555)*($S555-R_)/($S555-$T555),0),)</f>
        <v>659</v>
      </c>
      <c r="AA555" s="13">
        <f t="shared" ca="1" si="70"/>
        <v>0</v>
      </c>
      <c r="AB555" s="45">
        <f t="shared" ca="1" si="71"/>
        <v>2694</v>
      </c>
    </row>
    <row r="556" spans="1:28" x14ac:dyDescent="0.3">
      <c r="A556" s="13">
        <v>551</v>
      </c>
      <c r="B556" s="13">
        <f t="shared" ca="1" si="73"/>
        <v>0</v>
      </c>
      <c r="C556" s="13">
        <f ca="1">FLOOR(V555+Y555*Лист1!$B$2,1)</f>
        <v>0</v>
      </c>
      <c r="D556" s="12">
        <f t="shared" ca="1" si="72"/>
        <v>0</v>
      </c>
      <c r="E556" s="12">
        <f t="shared" ca="1" si="66"/>
        <v>2694</v>
      </c>
      <c r="F556" s="13">
        <f ca="1">ROUNDDOWN(C556*Лист1!$B$6+RAND(),)</f>
        <v>0</v>
      </c>
      <c r="G556" s="18">
        <f ca="1">ROUNDDOWN(D556*Лист1!$B$6+RAND(),)</f>
        <v>0</v>
      </c>
      <c r="H556" s="18">
        <f ca="1">ROUNDDOWN(E556*Лист1!$B$6+RAND(),)</f>
        <v>2155</v>
      </c>
      <c r="I556" s="13">
        <f ca="1">FLOOR(G556/2*Fert,1)</f>
        <v>0</v>
      </c>
      <c r="J556" s="19">
        <f ca="1">ROUNDDOWN((I556-G556)*Лист1!$B$7+RAND(),)</f>
        <v>0</v>
      </c>
      <c r="K556" s="13">
        <f t="shared" ca="1" si="67"/>
        <v>3232</v>
      </c>
      <c r="L556" s="19">
        <f ca="1">ROUNDDOWN((K556-H556)*Лист1!$B$7+RAND(),)</f>
        <v>754</v>
      </c>
      <c r="M556" s="13">
        <f ca="1">ROUNDDOWN(F556*Лист1!$B$11+RAND(),)</f>
        <v>0</v>
      </c>
      <c r="N556" s="13">
        <f ca="1">ROUNDDOWN(G556*Лист1!$B$10+RAND(),)</f>
        <v>0</v>
      </c>
      <c r="O556" s="13">
        <f ca="1">ROUNDDOWN(H556*Лист1!$B$10+RAND(),)</f>
        <v>1681</v>
      </c>
      <c r="P556" s="24">
        <f ca="1">IFERROR(IF((C_child+assist*F556/J556)&gt;1,1,C_child+assist*F556/J556),0)</f>
        <v>0</v>
      </c>
      <c r="Q556" s="13">
        <f t="shared" ca="1" si="68"/>
        <v>0</v>
      </c>
      <c r="R556" s="13">
        <f ca="1">ROUNDDOWN(L556*Лист1!$B$12+RAND(),)</f>
        <v>377</v>
      </c>
      <c r="S556" s="12">
        <f ca="1">F556*Лист1!$B$8+G556*Лист1!$B$8+J556*Лист1!$B$9+H556*Лист1!$B$8+L556*Лист1!$B$9</f>
        <v>72190</v>
      </c>
      <c r="T556" s="12">
        <f ca="1">M556*Лист1!$B$8+N556*Лист1!$B$8+Q556*Лист1!$B$9+O556*Лист1!$B$8+$R$5*Лист1!$B$9</f>
        <v>51580</v>
      </c>
      <c r="U556" s="12">
        <f t="shared" ca="1" si="69"/>
        <v>3</v>
      </c>
      <c r="V556" s="13">
        <f ca="1">ROUNDDOWN(IF($U556=1,F556,0)+IF($U556=2,M556*R_/$T556,0)+IF($U556=3,F556-(F556-M556)*($S556-R_)/($S556-$T556),0),)</f>
        <v>0</v>
      </c>
      <c r="W556" s="13">
        <f ca="1">ROUNDDOWN(IF($U556=1,G556,0)+IF($U556=2,N556*R_/$T556,0)+IF($U556=3,G556-(G556-N556)*($S556-R_)/($S556-$T556),0),)</f>
        <v>0</v>
      </c>
      <c r="X556" s="13">
        <f ca="1">ROUNDDOWN(IF($U556=1,H556,0)+IF($U556=2,O556*R_/$T556,0)+IF($U556=3,H556-(H556-O556)*($S556-R_)/($S556-$T556),0),)</f>
        <v>2035</v>
      </c>
      <c r="Y556" s="10">
        <f ca="1">ROUNDDOWN(IF($U556=1,J556,0)+IF($U556=2,Q556*R_/$T556,0)+IF($U556=3,IF(J556-(J556-Q556)*($S556-R_)/($S556-$T556)&gt;J556,J556,J556-(J556-Q556)*($S556-R_)/($S556-$T556)),0),)</f>
        <v>0</v>
      </c>
      <c r="Z556" s="10">
        <f ca="1">ROUNDDOWN(IF($U556=1,L556,0)+IF($U556=2,R556*R_/$T556,0)+IF($U556=3,L556-(L556-R556)*($S556-R_)/($S556-$T556),0),)</f>
        <v>659</v>
      </c>
      <c r="AA556" s="13">
        <f t="shared" ca="1" si="70"/>
        <v>0</v>
      </c>
      <c r="AB556" s="45">
        <f t="shared" ca="1" si="71"/>
        <v>2694</v>
      </c>
    </row>
    <row r="557" spans="1:28" x14ac:dyDescent="0.3">
      <c r="A557" s="13">
        <v>552</v>
      </c>
      <c r="B557" s="13">
        <f t="shared" ca="1" si="73"/>
        <v>0</v>
      </c>
      <c r="C557" s="13">
        <f ca="1">FLOOR(V556+Y556*Лист1!$B$2,1)</f>
        <v>0</v>
      </c>
      <c r="D557" s="12">
        <f t="shared" ca="1" si="72"/>
        <v>0</v>
      </c>
      <c r="E557" s="12">
        <f t="shared" ca="1" si="66"/>
        <v>2694</v>
      </c>
      <c r="F557" s="13">
        <f ca="1">ROUNDDOWN(C557*Лист1!$B$6+RAND(),)</f>
        <v>0</v>
      </c>
      <c r="G557" s="18">
        <f ca="1">ROUNDDOWN(D557*Лист1!$B$6+RAND(),)</f>
        <v>0</v>
      </c>
      <c r="H557" s="18">
        <f ca="1">ROUNDDOWN(E557*Лист1!$B$6+RAND(),)</f>
        <v>2155</v>
      </c>
      <c r="I557" s="13">
        <f ca="1">FLOOR(G557/2*Fert,1)</f>
        <v>0</v>
      </c>
      <c r="J557" s="19">
        <f ca="1">ROUNDDOWN((I557-G557)*Лист1!$B$7+RAND(),)</f>
        <v>0</v>
      </c>
      <c r="K557" s="13">
        <f t="shared" ca="1" si="67"/>
        <v>3232</v>
      </c>
      <c r="L557" s="19">
        <f ca="1">ROUNDDOWN((K557-H557)*Лист1!$B$7+RAND(),)</f>
        <v>754</v>
      </c>
      <c r="M557" s="13">
        <f ca="1">ROUNDDOWN(F557*Лист1!$B$11+RAND(),)</f>
        <v>0</v>
      </c>
      <c r="N557" s="13">
        <f ca="1">ROUNDDOWN(G557*Лист1!$B$10+RAND(),)</f>
        <v>0</v>
      </c>
      <c r="O557" s="13">
        <f ca="1">ROUNDDOWN(H557*Лист1!$B$10+RAND(),)</f>
        <v>1681</v>
      </c>
      <c r="P557" s="24">
        <f ca="1">IFERROR(IF((C_child+assist*F557/J557)&gt;1,1,C_child+assist*F557/J557),0)</f>
        <v>0</v>
      </c>
      <c r="Q557" s="13">
        <f t="shared" ca="1" si="68"/>
        <v>0</v>
      </c>
      <c r="R557" s="13">
        <f ca="1">ROUNDDOWN(L557*Лист1!$B$12+RAND(),)</f>
        <v>377</v>
      </c>
      <c r="S557" s="12">
        <f ca="1">F557*Лист1!$B$8+G557*Лист1!$B$8+J557*Лист1!$B$9+H557*Лист1!$B$8+L557*Лист1!$B$9</f>
        <v>72190</v>
      </c>
      <c r="T557" s="12">
        <f ca="1">M557*Лист1!$B$8+N557*Лист1!$B$8+Q557*Лист1!$B$9+O557*Лист1!$B$8+$R$5*Лист1!$B$9</f>
        <v>51580</v>
      </c>
      <c r="U557" s="12">
        <f t="shared" ca="1" si="69"/>
        <v>3</v>
      </c>
      <c r="V557" s="13">
        <f ca="1">ROUNDDOWN(IF($U557=1,F557,0)+IF($U557=2,M557*R_/$T557,0)+IF($U557=3,F557-(F557-M557)*($S557-R_)/($S557-$T557),0),)</f>
        <v>0</v>
      </c>
      <c r="W557" s="13">
        <f ca="1">ROUNDDOWN(IF($U557=1,G557,0)+IF($U557=2,N557*R_/$T557,0)+IF($U557=3,G557-(G557-N557)*($S557-R_)/($S557-$T557),0),)</f>
        <v>0</v>
      </c>
      <c r="X557" s="13">
        <f ca="1">ROUNDDOWN(IF($U557=1,H557,0)+IF($U557=2,O557*R_/$T557,0)+IF($U557=3,H557-(H557-O557)*($S557-R_)/($S557-$T557),0),)</f>
        <v>2035</v>
      </c>
      <c r="Y557" s="10">
        <f ca="1">ROUNDDOWN(IF($U557=1,J557,0)+IF($U557=2,Q557*R_/$T557,0)+IF($U557=3,IF(J557-(J557-Q557)*($S557-R_)/($S557-$T557)&gt;J557,J557,J557-(J557-Q557)*($S557-R_)/($S557-$T557)),0),)</f>
        <v>0</v>
      </c>
      <c r="Z557" s="10">
        <f ca="1">ROUNDDOWN(IF($U557=1,L557,0)+IF($U557=2,R557*R_/$T557,0)+IF($U557=3,L557-(L557-R557)*($S557-R_)/($S557-$T557),0),)</f>
        <v>659</v>
      </c>
      <c r="AA557" s="13">
        <f t="shared" ca="1" si="70"/>
        <v>0</v>
      </c>
      <c r="AB557" s="45">
        <f t="shared" ca="1" si="71"/>
        <v>2694</v>
      </c>
    </row>
    <row r="558" spans="1:28" x14ac:dyDescent="0.3">
      <c r="A558" s="13">
        <v>553</v>
      </c>
      <c r="B558" s="13">
        <f t="shared" ca="1" si="73"/>
        <v>0</v>
      </c>
      <c r="C558" s="13">
        <f ca="1">FLOOR(V557+Y557*Лист1!$B$2,1)</f>
        <v>0</v>
      </c>
      <c r="D558" s="12">
        <f t="shared" ca="1" si="72"/>
        <v>0</v>
      </c>
      <c r="E558" s="12">
        <f t="shared" ca="1" si="66"/>
        <v>2694</v>
      </c>
      <c r="F558" s="13">
        <f ca="1">ROUNDDOWN(C558*Лист1!$B$6+RAND(),)</f>
        <v>0</v>
      </c>
      <c r="G558" s="18">
        <f ca="1">ROUNDDOWN(D558*Лист1!$B$6+RAND(),)</f>
        <v>0</v>
      </c>
      <c r="H558" s="18">
        <f ca="1">ROUNDDOWN(E558*Лист1!$B$6+RAND(),)</f>
        <v>2155</v>
      </c>
      <c r="I558" s="13">
        <f ca="1">FLOOR(G558/2*Fert,1)</f>
        <v>0</v>
      </c>
      <c r="J558" s="19">
        <f ca="1">ROUNDDOWN((I558-G558)*Лист1!$B$7+RAND(),)</f>
        <v>0</v>
      </c>
      <c r="K558" s="13">
        <f t="shared" ca="1" si="67"/>
        <v>3232</v>
      </c>
      <c r="L558" s="19">
        <f ca="1">ROUNDDOWN((K558-H558)*Лист1!$B$7+RAND(),)</f>
        <v>754</v>
      </c>
      <c r="M558" s="13">
        <f ca="1">ROUNDDOWN(F558*Лист1!$B$11+RAND(),)</f>
        <v>0</v>
      </c>
      <c r="N558" s="13">
        <f ca="1">ROUNDDOWN(G558*Лист1!$B$10+RAND(),)</f>
        <v>0</v>
      </c>
      <c r="O558" s="13">
        <f ca="1">ROUNDDOWN(H558*Лист1!$B$10+RAND(),)</f>
        <v>1681</v>
      </c>
      <c r="P558" s="24">
        <f ca="1">IFERROR(IF((C_child+assist*F558/J558)&gt;1,1,C_child+assist*F558/J558),0)</f>
        <v>0</v>
      </c>
      <c r="Q558" s="13">
        <f t="shared" ca="1" si="68"/>
        <v>0</v>
      </c>
      <c r="R558" s="13">
        <f ca="1">ROUNDDOWN(L558*Лист1!$B$12+RAND(),)</f>
        <v>377</v>
      </c>
      <c r="S558" s="12">
        <f ca="1">F558*Лист1!$B$8+G558*Лист1!$B$8+J558*Лист1!$B$9+H558*Лист1!$B$8+L558*Лист1!$B$9</f>
        <v>72190</v>
      </c>
      <c r="T558" s="12">
        <f ca="1">M558*Лист1!$B$8+N558*Лист1!$B$8+Q558*Лист1!$B$9+O558*Лист1!$B$8+$R$5*Лист1!$B$9</f>
        <v>51580</v>
      </c>
      <c r="U558" s="12">
        <f t="shared" ca="1" si="69"/>
        <v>3</v>
      </c>
      <c r="V558" s="13">
        <f ca="1">ROUNDDOWN(IF($U558=1,F558,0)+IF($U558=2,M558*R_/$T558,0)+IF($U558=3,F558-(F558-M558)*($S558-R_)/($S558-$T558),0),)</f>
        <v>0</v>
      </c>
      <c r="W558" s="13">
        <f ca="1">ROUNDDOWN(IF($U558=1,G558,0)+IF($U558=2,N558*R_/$T558,0)+IF($U558=3,G558-(G558-N558)*($S558-R_)/($S558-$T558),0),)</f>
        <v>0</v>
      </c>
      <c r="X558" s="13">
        <f ca="1">ROUNDDOWN(IF($U558=1,H558,0)+IF($U558=2,O558*R_/$T558,0)+IF($U558=3,H558-(H558-O558)*($S558-R_)/($S558-$T558),0),)</f>
        <v>2035</v>
      </c>
      <c r="Y558" s="10">
        <f ca="1">ROUNDDOWN(IF($U558=1,J558,0)+IF($U558=2,Q558*R_/$T558,0)+IF($U558=3,IF(J558-(J558-Q558)*($S558-R_)/($S558-$T558)&gt;J558,J558,J558-(J558-Q558)*($S558-R_)/($S558-$T558)),0),)</f>
        <v>0</v>
      </c>
      <c r="Z558" s="10">
        <f ca="1">ROUNDDOWN(IF($U558=1,L558,0)+IF($U558=2,R558*R_/$T558,0)+IF($U558=3,L558-(L558-R558)*($S558-R_)/($S558-$T558),0),)</f>
        <v>659</v>
      </c>
      <c r="AA558" s="13">
        <f t="shared" ca="1" si="70"/>
        <v>0</v>
      </c>
      <c r="AB558" s="45">
        <f t="shared" ca="1" si="71"/>
        <v>2694</v>
      </c>
    </row>
    <row r="559" spans="1:28" x14ac:dyDescent="0.3">
      <c r="A559" s="13">
        <v>554</v>
      </c>
      <c r="B559" s="13">
        <f t="shared" ca="1" si="73"/>
        <v>0</v>
      </c>
      <c r="C559" s="13">
        <f ca="1">FLOOR(V558+Y558*Лист1!$B$2,1)</f>
        <v>0</v>
      </c>
      <c r="D559" s="12">
        <f t="shared" ca="1" si="72"/>
        <v>0</v>
      </c>
      <c r="E559" s="12">
        <f t="shared" ca="1" si="66"/>
        <v>2694</v>
      </c>
      <c r="F559" s="13">
        <f ca="1">ROUNDDOWN(C559*Лист1!$B$6+RAND(),)</f>
        <v>0</v>
      </c>
      <c r="G559" s="18">
        <f ca="1">ROUNDDOWN(D559*Лист1!$B$6+RAND(),)</f>
        <v>0</v>
      </c>
      <c r="H559" s="18">
        <f ca="1">ROUNDDOWN(E559*Лист1!$B$6+RAND(),)</f>
        <v>2155</v>
      </c>
      <c r="I559" s="13">
        <f ca="1">FLOOR(G559/2*Fert,1)</f>
        <v>0</v>
      </c>
      <c r="J559" s="19">
        <f ca="1">ROUNDDOWN((I559-G559)*Лист1!$B$7+RAND(),)</f>
        <v>0</v>
      </c>
      <c r="K559" s="13">
        <f t="shared" ca="1" si="67"/>
        <v>3232</v>
      </c>
      <c r="L559" s="19">
        <f ca="1">ROUNDDOWN((K559-H559)*Лист1!$B$7+RAND(),)</f>
        <v>754</v>
      </c>
      <c r="M559" s="13">
        <f ca="1">ROUNDDOWN(F559*Лист1!$B$11+RAND(),)</f>
        <v>0</v>
      </c>
      <c r="N559" s="13">
        <f ca="1">ROUNDDOWN(G559*Лист1!$B$10+RAND(),)</f>
        <v>0</v>
      </c>
      <c r="O559" s="13">
        <f ca="1">ROUNDDOWN(H559*Лист1!$B$10+RAND(),)</f>
        <v>1681</v>
      </c>
      <c r="P559" s="24">
        <f ca="1">IFERROR(IF((C_child+assist*F559/J559)&gt;1,1,C_child+assist*F559/J559),0)</f>
        <v>0</v>
      </c>
      <c r="Q559" s="13">
        <f t="shared" ca="1" si="68"/>
        <v>0</v>
      </c>
      <c r="R559" s="13">
        <f ca="1">ROUNDDOWN(L559*Лист1!$B$12+RAND(),)</f>
        <v>377</v>
      </c>
      <c r="S559" s="12">
        <f ca="1">F559*Лист1!$B$8+G559*Лист1!$B$8+J559*Лист1!$B$9+H559*Лист1!$B$8+L559*Лист1!$B$9</f>
        <v>72190</v>
      </c>
      <c r="T559" s="12">
        <f ca="1">M559*Лист1!$B$8+N559*Лист1!$B$8+Q559*Лист1!$B$9+O559*Лист1!$B$8+$R$5*Лист1!$B$9</f>
        <v>51580</v>
      </c>
      <c r="U559" s="12">
        <f t="shared" ca="1" si="69"/>
        <v>3</v>
      </c>
      <c r="V559" s="13">
        <f ca="1">ROUNDDOWN(IF($U559=1,F559,0)+IF($U559=2,M559*R_/$T559,0)+IF($U559=3,F559-(F559-M559)*($S559-R_)/($S559-$T559),0),)</f>
        <v>0</v>
      </c>
      <c r="W559" s="13">
        <f ca="1">ROUNDDOWN(IF($U559=1,G559,0)+IF($U559=2,N559*R_/$T559,0)+IF($U559=3,G559-(G559-N559)*($S559-R_)/($S559-$T559),0),)</f>
        <v>0</v>
      </c>
      <c r="X559" s="13">
        <f ca="1">ROUNDDOWN(IF($U559=1,H559,0)+IF($U559=2,O559*R_/$T559,0)+IF($U559=3,H559-(H559-O559)*($S559-R_)/($S559-$T559),0),)</f>
        <v>2035</v>
      </c>
      <c r="Y559" s="10">
        <f ca="1">ROUNDDOWN(IF($U559=1,J559,0)+IF($U559=2,Q559*R_/$T559,0)+IF($U559=3,IF(J559-(J559-Q559)*($S559-R_)/($S559-$T559)&gt;J559,J559,J559-(J559-Q559)*($S559-R_)/($S559-$T559)),0),)</f>
        <v>0</v>
      </c>
      <c r="Z559" s="10">
        <f ca="1">ROUNDDOWN(IF($U559=1,L559,0)+IF($U559=2,R559*R_/$T559,0)+IF($U559=3,L559-(L559-R559)*($S559-R_)/($S559-$T559),0),)</f>
        <v>659</v>
      </c>
      <c r="AA559" s="13">
        <f t="shared" ca="1" si="70"/>
        <v>0</v>
      </c>
      <c r="AB559" s="45">
        <f t="shared" ca="1" si="71"/>
        <v>2694</v>
      </c>
    </row>
    <row r="560" spans="1:28" x14ac:dyDescent="0.3">
      <c r="A560" s="13">
        <v>555</v>
      </c>
      <c r="B560" s="13">
        <f t="shared" ca="1" si="73"/>
        <v>0</v>
      </c>
      <c r="C560" s="13">
        <f ca="1">FLOOR(V559+Y559*Лист1!$B$2,1)</f>
        <v>0</v>
      </c>
      <c r="D560" s="12">
        <f t="shared" ca="1" si="72"/>
        <v>0</v>
      </c>
      <c r="E560" s="12">
        <f t="shared" ca="1" si="66"/>
        <v>2694</v>
      </c>
      <c r="F560" s="13">
        <f ca="1">ROUNDDOWN(C560*Лист1!$B$6+RAND(),)</f>
        <v>0</v>
      </c>
      <c r="G560" s="18">
        <f ca="1">ROUNDDOWN(D560*Лист1!$B$6+RAND(),)</f>
        <v>0</v>
      </c>
      <c r="H560" s="18">
        <f ca="1">ROUNDDOWN(E560*Лист1!$B$6+RAND(),)</f>
        <v>2155</v>
      </c>
      <c r="I560" s="13">
        <f ca="1">FLOOR(G560/2*Fert,1)</f>
        <v>0</v>
      </c>
      <c r="J560" s="19">
        <f ca="1">ROUNDDOWN((I560-G560)*Лист1!$B$7+RAND(),)</f>
        <v>0</v>
      </c>
      <c r="K560" s="13">
        <f t="shared" ca="1" si="67"/>
        <v>3232</v>
      </c>
      <c r="L560" s="19">
        <f ca="1">ROUNDDOWN((K560-H560)*Лист1!$B$7+RAND(),)</f>
        <v>754</v>
      </c>
      <c r="M560" s="13">
        <f ca="1">ROUNDDOWN(F560*Лист1!$B$11+RAND(),)</f>
        <v>0</v>
      </c>
      <c r="N560" s="13">
        <f ca="1">ROUNDDOWN(G560*Лист1!$B$10+RAND(),)</f>
        <v>0</v>
      </c>
      <c r="O560" s="13">
        <f ca="1">ROUNDDOWN(H560*Лист1!$B$10+RAND(),)</f>
        <v>1681</v>
      </c>
      <c r="P560" s="24">
        <f ca="1">IFERROR(IF((C_child+assist*F560/J560)&gt;1,1,C_child+assist*F560/J560),0)</f>
        <v>0</v>
      </c>
      <c r="Q560" s="13">
        <f t="shared" ca="1" si="68"/>
        <v>0</v>
      </c>
      <c r="R560" s="13">
        <f ca="1">ROUNDDOWN(L560*Лист1!$B$12+RAND(),)</f>
        <v>377</v>
      </c>
      <c r="S560" s="12">
        <f ca="1">F560*Лист1!$B$8+G560*Лист1!$B$8+J560*Лист1!$B$9+H560*Лист1!$B$8+L560*Лист1!$B$9</f>
        <v>72190</v>
      </c>
      <c r="T560" s="12">
        <f ca="1">M560*Лист1!$B$8+N560*Лист1!$B$8+Q560*Лист1!$B$9+O560*Лист1!$B$8+$R$5*Лист1!$B$9</f>
        <v>51580</v>
      </c>
      <c r="U560" s="12">
        <f t="shared" ca="1" si="69"/>
        <v>3</v>
      </c>
      <c r="V560" s="13">
        <f ca="1">ROUNDDOWN(IF($U560=1,F560,0)+IF($U560=2,M560*R_/$T560,0)+IF($U560=3,F560-(F560-M560)*($S560-R_)/($S560-$T560),0),)</f>
        <v>0</v>
      </c>
      <c r="W560" s="13">
        <f ca="1">ROUNDDOWN(IF($U560=1,G560,0)+IF($U560=2,N560*R_/$T560,0)+IF($U560=3,G560-(G560-N560)*($S560-R_)/($S560-$T560),0),)</f>
        <v>0</v>
      </c>
      <c r="X560" s="13">
        <f ca="1">ROUNDDOWN(IF($U560=1,H560,0)+IF($U560=2,O560*R_/$T560,0)+IF($U560=3,H560-(H560-O560)*($S560-R_)/($S560-$T560),0),)</f>
        <v>2035</v>
      </c>
      <c r="Y560" s="10">
        <f ca="1">ROUNDDOWN(IF($U560=1,J560,0)+IF($U560=2,Q560*R_/$T560,0)+IF($U560=3,IF(J560-(J560-Q560)*($S560-R_)/($S560-$T560)&gt;J560,J560,J560-(J560-Q560)*($S560-R_)/($S560-$T560)),0),)</f>
        <v>0</v>
      </c>
      <c r="Z560" s="10">
        <f ca="1">ROUNDDOWN(IF($U560=1,L560,0)+IF($U560=2,R560*R_/$T560,0)+IF($U560=3,L560-(L560-R560)*($S560-R_)/($S560-$T560),0),)</f>
        <v>659</v>
      </c>
      <c r="AA560" s="13">
        <f t="shared" ca="1" si="70"/>
        <v>0</v>
      </c>
      <c r="AB560" s="45">
        <f t="shared" ca="1" si="71"/>
        <v>2694</v>
      </c>
    </row>
    <row r="561" spans="1:28" x14ac:dyDescent="0.3">
      <c r="A561" s="13">
        <v>556</v>
      </c>
      <c r="B561" s="13">
        <f t="shared" ca="1" si="73"/>
        <v>0</v>
      </c>
      <c r="C561" s="13">
        <f ca="1">FLOOR(V560+Y560*Лист1!$B$2,1)</f>
        <v>0</v>
      </c>
      <c r="D561" s="12">
        <f t="shared" ca="1" si="72"/>
        <v>0</v>
      </c>
      <c r="E561" s="12">
        <f t="shared" ca="1" si="66"/>
        <v>2694</v>
      </c>
      <c r="F561" s="13">
        <f ca="1">ROUNDDOWN(C561*Лист1!$B$6+RAND(),)</f>
        <v>0</v>
      </c>
      <c r="G561" s="18">
        <f ca="1">ROUNDDOWN(D561*Лист1!$B$6+RAND(),)</f>
        <v>0</v>
      </c>
      <c r="H561" s="18">
        <f ca="1">ROUNDDOWN(E561*Лист1!$B$6+RAND(),)</f>
        <v>2155</v>
      </c>
      <c r="I561" s="13">
        <f ca="1">FLOOR(G561/2*Fert,1)</f>
        <v>0</v>
      </c>
      <c r="J561" s="19">
        <f ca="1">ROUNDDOWN((I561-G561)*Лист1!$B$7+RAND(),)</f>
        <v>0</v>
      </c>
      <c r="K561" s="13">
        <f t="shared" ca="1" si="67"/>
        <v>3232</v>
      </c>
      <c r="L561" s="19">
        <f ca="1">ROUNDDOWN((K561-H561)*Лист1!$B$7+RAND(),)</f>
        <v>754</v>
      </c>
      <c r="M561" s="13">
        <f ca="1">ROUNDDOWN(F561*Лист1!$B$11+RAND(),)</f>
        <v>0</v>
      </c>
      <c r="N561" s="13">
        <f ca="1">ROUNDDOWN(G561*Лист1!$B$10+RAND(),)</f>
        <v>0</v>
      </c>
      <c r="O561" s="13">
        <f ca="1">ROUNDDOWN(H561*Лист1!$B$10+RAND(),)</f>
        <v>1681</v>
      </c>
      <c r="P561" s="24">
        <f ca="1">IFERROR(IF((C_child+assist*F561/J561)&gt;1,1,C_child+assist*F561/J561),0)</f>
        <v>0</v>
      </c>
      <c r="Q561" s="13">
        <f t="shared" ca="1" si="68"/>
        <v>0</v>
      </c>
      <c r="R561" s="13">
        <f ca="1">ROUNDDOWN(L561*Лист1!$B$12+RAND(),)</f>
        <v>377</v>
      </c>
      <c r="S561" s="12">
        <f ca="1">F561*Лист1!$B$8+G561*Лист1!$B$8+J561*Лист1!$B$9+H561*Лист1!$B$8+L561*Лист1!$B$9</f>
        <v>72190</v>
      </c>
      <c r="T561" s="12">
        <f ca="1">M561*Лист1!$B$8+N561*Лист1!$B$8+Q561*Лист1!$B$9+O561*Лист1!$B$8+$R$5*Лист1!$B$9</f>
        <v>51580</v>
      </c>
      <c r="U561" s="12">
        <f t="shared" ca="1" si="69"/>
        <v>3</v>
      </c>
      <c r="V561" s="13">
        <f ca="1">ROUNDDOWN(IF($U561=1,F561,0)+IF($U561=2,M561*R_/$T561,0)+IF($U561=3,F561-(F561-M561)*($S561-R_)/($S561-$T561),0),)</f>
        <v>0</v>
      </c>
      <c r="W561" s="13">
        <f ca="1">ROUNDDOWN(IF($U561=1,G561,0)+IF($U561=2,N561*R_/$T561,0)+IF($U561=3,G561-(G561-N561)*($S561-R_)/($S561-$T561),0),)</f>
        <v>0</v>
      </c>
      <c r="X561" s="13">
        <f ca="1">ROUNDDOWN(IF($U561=1,H561,0)+IF($U561=2,O561*R_/$T561,0)+IF($U561=3,H561-(H561-O561)*($S561-R_)/($S561-$T561),0),)</f>
        <v>2035</v>
      </c>
      <c r="Y561" s="10">
        <f ca="1">ROUNDDOWN(IF($U561=1,J561,0)+IF($U561=2,Q561*R_/$T561,0)+IF($U561=3,IF(J561-(J561-Q561)*($S561-R_)/($S561-$T561)&gt;J561,J561,J561-(J561-Q561)*($S561-R_)/($S561-$T561)),0),)</f>
        <v>0</v>
      </c>
      <c r="Z561" s="10">
        <f ca="1">ROUNDDOWN(IF($U561=1,L561,0)+IF($U561=2,R561*R_/$T561,0)+IF($U561=3,L561-(L561-R561)*($S561-R_)/($S561-$T561),0),)</f>
        <v>659</v>
      </c>
      <c r="AA561" s="13">
        <f t="shared" ca="1" si="70"/>
        <v>0</v>
      </c>
      <c r="AB561" s="45">
        <f t="shared" ca="1" si="71"/>
        <v>2694</v>
      </c>
    </row>
    <row r="562" spans="1:28" x14ac:dyDescent="0.3">
      <c r="A562" s="13">
        <v>557</v>
      </c>
      <c r="B562" s="13">
        <f t="shared" ca="1" si="73"/>
        <v>0</v>
      </c>
      <c r="C562" s="13">
        <f ca="1">FLOOR(V561+Y561*Лист1!$B$2,1)</f>
        <v>0</v>
      </c>
      <c r="D562" s="12">
        <f t="shared" ca="1" si="72"/>
        <v>0</v>
      </c>
      <c r="E562" s="12">
        <f t="shared" ca="1" si="66"/>
        <v>2694</v>
      </c>
      <c r="F562" s="13">
        <f ca="1">ROUNDDOWN(C562*Лист1!$B$6+RAND(),)</f>
        <v>0</v>
      </c>
      <c r="G562" s="18">
        <f ca="1">ROUNDDOWN(D562*Лист1!$B$6+RAND(),)</f>
        <v>0</v>
      </c>
      <c r="H562" s="18">
        <f ca="1">ROUNDDOWN(E562*Лист1!$B$6+RAND(),)</f>
        <v>2156</v>
      </c>
      <c r="I562" s="13">
        <f ca="1">FLOOR(G562/2*Fert,1)</f>
        <v>0</v>
      </c>
      <c r="J562" s="19">
        <f ca="1">ROUNDDOWN((I562-G562)*Лист1!$B$7+RAND(),)</f>
        <v>0</v>
      </c>
      <c r="K562" s="13">
        <f t="shared" ca="1" si="67"/>
        <v>3234</v>
      </c>
      <c r="L562" s="19">
        <f ca="1">ROUNDDOWN((K562-H562)*Лист1!$B$7+RAND(),)</f>
        <v>755</v>
      </c>
      <c r="M562" s="13">
        <f ca="1">ROUNDDOWN(F562*Лист1!$B$11+RAND(),)</f>
        <v>0</v>
      </c>
      <c r="N562" s="13">
        <f ca="1">ROUNDDOWN(G562*Лист1!$B$10+RAND(),)</f>
        <v>0</v>
      </c>
      <c r="O562" s="13">
        <f ca="1">ROUNDDOWN(H562*Лист1!$B$10+RAND(),)</f>
        <v>1682</v>
      </c>
      <c r="P562" s="24">
        <f ca="1">IFERROR(IF((C_child+assist*F562/J562)&gt;1,1,C_child+assist*F562/J562),0)</f>
        <v>0</v>
      </c>
      <c r="Q562" s="13">
        <f t="shared" ca="1" si="68"/>
        <v>0</v>
      </c>
      <c r="R562" s="13">
        <f ca="1">ROUNDDOWN(L562*Лист1!$B$12+RAND(),)</f>
        <v>377</v>
      </c>
      <c r="S562" s="12">
        <f ca="1">F562*Лист1!$B$8+G562*Лист1!$B$8+J562*Лист1!$B$9+H562*Лист1!$B$8+L562*Лист1!$B$9</f>
        <v>72230</v>
      </c>
      <c r="T562" s="12">
        <f ca="1">M562*Лист1!$B$8+N562*Лист1!$B$8+Q562*Лист1!$B$9+O562*Лист1!$B$8+$R$5*Лист1!$B$9</f>
        <v>51610</v>
      </c>
      <c r="U562" s="12">
        <f t="shared" ca="1" si="69"/>
        <v>3</v>
      </c>
      <c r="V562" s="13">
        <f ca="1">ROUNDDOWN(IF($U562=1,F562,0)+IF($U562=2,M562*R_/$T562,0)+IF($U562=3,F562-(F562-M562)*($S562-R_)/($S562-$T562),0),)</f>
        <v>0</v>
      </c>
      <c r="W562" s="13">
        <f ca="1">ROUNDDOWN(IF($U562=1,G562,0)+IF($U562=2,N562*R_/$T562,0)+IF($U562=3,G562-(G562-N562)*($S562-R_)/($S562-$T562),0),)</f>
        <v>0</v>
      </c>
      <c r="X562" s="13">
        <f ca="1">ROUNDDOWN(IF($U562=1,H562,0)+IF($U562=2,O562*R_/$T562,0)+IF($U562=3,H562-(H562-O562)*($S562-R_)/($S562-$T562),0),)</f>
        <v>2035</v>
      </c>
      <c r="Y562" s="10">
        <f ca="1">ROUNDDOWN(IF($U562=1,J562,0)+IF($U562=2,Q562*R_/$T562,0)+IF($U562=3,IF(J562-(J562-Q562)*($S562-R_)/($S562-$T562)&gt;J562,J562,J562-(J562-Q562)*($S562-R_)/($S562-$T562)),0),)</f>
        <v>0</v>
      </c>
      <c r="Z562" s="10">
        <f ca="1">ROUNDDOWN(IF($U562=1,L562,0)+IF($U562=2,R562*R_/$T562,0)+IF($U562=3,L562-(L562-R562)*($S562-R_)/($S562-$T562),0),)</f>
        <v>659</v>
      </c>
      <c r="AA562" s="13">
        <f t="shared" ca="1" si="70"/>
        <v>0</v>
      </c>
      <c r="AB562" s="45">
        <f t="shared" ca="1" si="71"/>
        <v>2694</v>
      </c>
    </row>
    <row r="563" spans="1:28" x14ac:dyDescent="0.3">
      <c r="A563" s="13">
        <v>558</v>
      </c>
      <c r="B563" s="13">
        <f t="shared" ca="1" si="73"/>
        <v>0</v>
      </c>
      <c r="C563" s="13">
        <f ca="1">FLOOR(V562+Y562*Лист1!$B$2,1)</f>
        <v>0</v>
      </c>
      <c r="D563" s="12">
        <f t="shared" ca="1" si="72"/>
        <v>0</v>
      </c>
      <c r="E563" s="12">
        <f t="shared" ca="1" si="66"/>
        <v>2694</v>
      </c>
      <c r="F563" s="13">
        <f ca="1">ROUNDDOWN(C563*Лист1!$B$6+RAND(),)</f>
        <v>0</v>
      </c>
      <c r="G563" s="18">
        <f ca="1">ROUNDDOWN(D563*Лист1!$B$6+RAND(),)</f>
        <v>0</v>
      </c>
      <c r="H563" s="18">
        <f ca="1">ROUNDDOWN(E563*Лист1!$B$6+RAND(),)</f>
        <v>2156</v>
      </c>
      <c r="I563" s="13">
        <f ca="1">FLOOR(G563/2*Fert,1)</f>
        <v>0</v>
      </c>
      <c r="J563" s="19">
        <f ca="1">ROUNDDOWN((I563-G563)*Лист1!$B$7+RAND(),)</f>
        <v>0</v>
      </c>
      <c r="K563" s="13">
        <f t="shared" ca="1" si="67"/>
        <v>3234</v>
      </c>
      <c r="L563" s="19">
        <f ca="1">ROUNDDOWN((K563-H563)*Лист1!$B$7+RAND(),)</f>
        <v>755</v>
      </c>
      <c r="M563" s="13">
        <f ca="1">ROUNDDOWN(F563*Лист1!$B$11+RAND(),)</f>
        <v>0</v>
      </c>
      <c r="N563" s="13">
        <f ca="1">ROUNDDOWN(G563*Лист1!$B$10+RAND(),)</f>
        <v>0</v>
      </c>
      <c r="O563" s="13">
        <f ca="1">ROUNDDOWN(H563*Лист1!$B$10+RAND(),)</f>
        <v>1681</v>
      </c>
      <c r="P563" s="24">
        <f ca="1">IFERROR(IF((C_child+assist*F563/J563)&gt;1,1,C_child+assist*F563/J563),0)</f>
        <v>0</v>
      </c>
      <c r="Q563" s="13">
        <f t="shared" ca="1" si="68"/>
        <v>0</v>
      </c>
      <c r="R563" s="13">
        <f ca="1">ROUNDDOWN(L563*Лист1!$B$12+RAND(),)</f>
        <v>378</v>
      </c>
      <c r="S563" s="12">
        <f ca="1">F563*Лист1!$B$8+G563*Лист1!$B$8+J563*Лист1!$B$9+H563*Лист1!$B$8+L563*Лист1!$B$9</f>
        <v>72230</v>
      </c>
      <c r="T563" s="12">
        <f ca="1">M563*Лист1!$B$8+N563*Лист1!$B$8+Q563*Лист1!$B$9+O563*Лист1!$B$8+$R$5*Лист1!$B$9</f>
        <v>51580</v>
      </c>
      <c r="U563" s="12">
        <f t="shared" ca="1" si="69"/>
        <v>3</v>
      </c>
      <c r="V563" s="13">
        <f ca="1">ROUNDDOWN(IF($U563=1,F563,0)+IF($U563=2,M563*R_/$T563,0)+IF($U563=3,F563-(F563-M563)*($S563-R_)/($S563-$T563),0),)</f>
        <v>0</v>
      </c>
      <c r="W563" s="13">
        <f ca="1">ROUNDDOWN(IF($U563=1,G563,0)+IF($U563=2,N563*R_/$T563,0)+IF($U563=3,G563-(G563-N563)*($S563-R_)/($S563-$T563),0),)</f>
        <v>0</v>
      </c>
      <c r="X563" s="13">
        <f ca="1">ROUNDDOWN(IF($U563=1,H563,0)+IF($U563=2,O563*R_/$T563,0)+IF($U563=3,H563-(H563-O563)*($S563-R_)/($S563-$T563),0),)</f>
        <v>2035</v>
      </c>
      <c r="Y563" s="10">
        <f ca="1">ROUNDDOWN(IF($U563=1,J563,0)+IF($U563=2,Q563*R_/$T563,0)+IF($U563=3,IF(J563-(J563-Q563)*($S563-R_)/($S563-$T563)&gt;J563,J563,J563-(J563-Q563)*($S563-R_)/($S563-$T563)),0),)</f>
        <v>0</v>
      </c>
      <c r="Z563" s="10">
        <f ca="1">ROUNDDOWN(IF($U563=1,L563,0)+IF($U563=2,R563*R_/$T563,0)+IF($U563=3,L563-(L563-R563)*($S563-R_)/($S563-$T563),0),)</f>
        <v>659</v>
      </c>
      <c r="AA563" s="13">
        <f t="shared" ca="1" si="70"/>
        <v>0</v>
      </c>
      <c r="AB563" s="45">
        <f t="shared" ca="1" si="71"/>
        <v>2694</v>
      </c>
    </row>
    <row r="564" spans="1:28" x14ac:dyDescent="0.3">
      <c r="A564" s="13">
        <v>559</v>
      </c>
      <c r="B564" s="13">
        <f t="shared" ca="1" si="73"/>
        <v>0</v>
      </c>
      <c r="C564" s="13">
        <f ca="1">FLOOR(V563+Y563*Лист1!$B$2,1)</f>
        <v>0</v>
      </c>
      <c r="D564" s="12">
        <f t="shared" ca="1" si="72"/>
        <v>0</v>
      </c>
      <c r="E564" s="12">
        <f t="shared" ca="1" si="66"/>
        <v>2694</v>
      </c>
      <c r="F564" s="13">
        <f ca="1">ROUNDDOWN(C564*Лист1!$B$6+RAND(),)</f>
        <v>0</v>
      </c>
      <c r="G564" s="18">
        <f ca="1">ROUNDDOWN(D564*Лист1!$B$6+RAND(),)</f>
        <v>0</v>
      </c>
      <c r="H564" s="18">
        <f ca="1">ROUNDDOWN(E564*Лист1!$B$6+RAND(),)</f>
        <v>2155</v>
      </c>
      <c r="I564" s="13">
        <f ca="1">FLOOR(G564/2*Fert,1)</f>
        <v>0</v>
      </c>
      <c r="J564" s="19">
        <f ca="1">ROUNDDOWN((I564-G564)*Лист1!$B$7+RAND(),)</f>
        <v>0</v>
      </c>
      <c r="K564" s="13">
        <f t="shared" ca="1" si="67"/>
        <v>3232</v>
      </c>
      <c r="L564" s="19">
        <f ca="1">ROUNDDOWN((K564-H564)*Лист1!$B$7+RAND(),)</f>
        <v>754</v>
      </c>
      <c r="M564" s="13">
        <f ca="1">ROUNDDOWN(F564*Лист1!$B$11+RAND(),)</f>
        <v>0</v>
      </c>
      <c r="N564" s="13">
        <f ca="1">ROUNDDOWN(G564*Лист1!$B$10+RAND(),)</f>
        <v>0</v>
      </c>
      <c r="O564" s="13">
        <f ca="1">ROUNDDOWN(H564*Лист1!$B$10+RAND(),)</f>
        <v>1680</v>
      </c>
      <c r="P564" s="24">
        <f ca="1">IFERROR(IF((C_child+assist*F564/J564)&gt;1,1,C_child+assist*F564/J564),0)</f>
        <v>0</v>
      </c>
      <c r="Q564" s="13">
        <f t="shared" ca="1" si="68"/>
        <v>0</v>
      </c>
      <c r="R564" s="13">
        <f ca="1">ROUNDDOWN(L564*Лист1!$B$12+RAND(),)</f>
        <v>377</v>
      </c>
      <c r="S564" s="12">
        <f ca="1">F564*Лист1!$B$8+G564*Лист1!$B$8+J564*Лист1!$B$9+H564*Лист1!$B$8+L564*Лист1!$B$9</f>
        <v>72190</v>
      </c>
      <c r="T564" s="12">
        <f ca="1">M564*Лист1!$B$8+N564*Лист1!$B$8+Q564*Лист1!$B$9+O564*Лист1!$B$8+$R$5*Лист1!$B$9</f>
        <v>51550</v>
      </c>
      <c r="U564" s="12">
        <f t="shared" ca="1" si="69"/>
        <v>3</v>
      </c>
      <c r="V564" s="13">
        <f ca="1">ROUNDDOWN(IF($U564=1,F564,0)+IF($U564=2,M564*R_/$T564,0)+IF($U564=3,F564-(F564-M564)*($S564-R_)/($S564-$T564),0),)</f>
        <v>0</v>
      </c>
      <c r="W564" s="13">
        <f ca="1">ROUNDDOWN(IF($U564=1,G564,0)+IF($U564=2,N564*R_/$T564,0)+IF($U564=3,G564-(G564-N564)*($S564-R_)/($S564-$T564),0),)</f>
        <v>0</v>
      </c>
      <c r="X564" s="13">
        <f ca="1">ROUNDDOWN(IF($U564=1,H564,0)+IF($U564=2,O564*R_/$T564,0)+IF($U564=3,H564-(H564-O564)*($S564-R_)/($S564-$T564),0),)</f>
        <v>2035</v>
      </c>
      <c r="Y564" s="10">
        <f ca="1">ROUNDDOWN(IF($U564=1,J564,0)+IF($U564=2,Q564*R_/$T564,0)+IF($U564=3,IF(J564-(J564-Q564)*($S564-R_)/($S564-$T564)&gt;J564,J564,J564-(J564-Q564)*($S564-R_)/($S564-$T564)),0),)</f>
        <v>0</v>
      </c>
      <c r="Z564" s="10">
        <f ca="1">ROUNDDOWN(IF($U564=1,L564,0)+IF($U564=2,R564*R_/$T564,0)+IF($U564=3,L564-(L564-R564)*($S564-R_)/($S564-$T564),0),)</f>
        <v>659</v>
      </c>
      <c r="AA564" s="13">
        <f t="shared" ca="1" si="70"/>
        <v>0</v>
      </c>
      <c r="AB564" s="45">
        <f t="shared" ca="1" si="71"/>
        <v>2694</v>
      </c>
    </row>
    <row r="565" spans="1:28" x14ac:dyDescent="0.3">
      <c r="A565" s="13">
        <v>560</v>
      </c>
      <c r="B565" s="13">
        <f t="shared" ca="1" si="73"/>
        <v>0</v>
      </c>
      <c r="C565" s="13">
        <f ca="1">FLOOR(V564+Y564*Лист1!$B$2,1)</f>
        <v>0</v>
      </c>
      <c r="D565" s="12">
        <f t="shared" ca="1" si="72"/>
        <v>0</v>
      </c>
      <c r="E565" s="12">
        <f t="shared" ca="1" si="66"/>
        <v>2694</v>
      </c>
      <c r="F565" s="13">
        <f ca="1">ROUNDDOWN(C565*Лист1!$B$6+RAND(),)</f>
        <v>0</v>
      </c>
      <c r="G565" s="18">
        <f ca="1">ROUNDDOWN(D565*Лист1!$B$6+RAND(),)</f>
        <v>0</v>
      </c>
      <c r="H565" s="18">
        <f ca="1">ROUNDDOWN(E565*Лист1!$B$6+RAND(),)</f>
        <v>2155</v>
      </c>
      <c r="I565" s="13">
        <f ca="1">FLOOR(G565/2*Fert,1)</f>
        <v>0</v>
      </c>
      <c r="J565" s="19">
        <f ca="1">ROUNDDOWN((I565-G565)*Лист1!$B$7+RAND(),)</f>
        <v>0</v>
      </c>
      <c r="K565" s="13">
        <f t="shared" ca="1" si="67"/>
        <v>3232</v>
      </c>
      <c r="L565" s="19">
        <f ca="1">ROUNDDOWN((K565-H565)*Лист1!$B$7+RAND(),)</f>
        <v>754</v>
      </c>
      <c r="M565" s="13">
        <f ca="1">ROUNDDOWN(F565*Лист1!$B$11+RAND(),)</f>
        <v>0</v>
      </c>
      <c r="N565" s="13">
        <f ca="1">ROUNDDOWN(G565*Лист1!$B$10+RAND(),)</f>
        <v>0</v>
      </c>
      <c r="O565" s="13">
        <f ca="1">ROUNDDOWN(H565*Лист1!$B$10+RAND(),)</f>
        <v>1680</v>
      </c>
      <c r="P565" s="24">
        <f ca="1">IFERROR(IF((C_child+assist*F565/J565)&gt;1,1,C_child+assist*F565/J565),0)</f>
        <v>0</v>
      </c>
      <c r="Q565" s="13">
        <f t="shared" ca="1" si="68"/>
        <v>0</v>
      </c>
      <c r="R565" s="13">
        <f ca="1">ROUNDDOWN(L565*Лист1!$B$12+RAND(),)</f>
        <v>377</v>
      </c>
      <c r="S565" s="12">
        <f ca="1">F565*Лист1!$B$8+G565*Лист1!$B$8+J565*Лист1!$B$9+H565*Лист1!$B$8+L565*Лист1!$B$9</f>
        <v>72190</v>
      </c>
      <c r="T565" s="12">
        <f ca="1">M565*Лист1!$B$8+N565*Лист1!$B$8+Q565*Лист1!$B$9+O565*Лист1!$B$8+$R$5*Лист1!$B$9</f>
        <v>51550</v>
      </c>
      <c r="U565" s="12">
        <f t="shared" ca="1" si="69"/>
        <v>3</v>
      </c>
      <c r="V565" s="13">
        <f ca="1">ROUNDDOWN(IF($U565=1,F565,0)+IF($U565=2,M565*R_/$T565,0)+IF($U565=3,F565-(F565-M565)*($S565-R_)/($S565-$T565),0),)</f>
        <v>0</v>
      </c>
      <c r="W565" s="13">
        <f ca="1">ROUNDDOWN(IF($U565=1,G565,0)+IF($U565=2,N565*R_/$T565,0)+IF($U565=3,G565-(G565-N565)*($S565-R_)/($S565-$T565),0),)</f>
        <v>0</v>
      </c>
      <c r="X565" s="13">
        <f ca="1">ROUNDDOWN(IF($U565=1,H565,0)+IF($U565=2,O565*R_/$T565,0)+IF($U565=3,H565-(H565-O565)*($S565-R_)/($S565-$T565),0),)</f>
        <v>2035</v>
      </c>
      <c r="Y565" s="10">
        <f ca="1">ROUNDDOWN(IF($U565=1,J565,0)+IF($U565=2,Q565*R_/$T565,0)+IF($U565=3,IF(J565-(J565-Q565)*($S565-R_)/($S565-$T565)&gt;J565,J565,J565-(J565-Q565)*($S565-R_)/($S565-$T565)),0),)</f>
        <v>0</v>
      </c>
      <c r="Z565" s="10">
        <f ca="1">ROUNDDOWN(IF($U565=1,L565,0)+IF($U565=2,R565*R_/$T565,0)+IF($U565=3,L565-(L565-R565)*($S565-R_)/($S565-$T565),0),)</f>
        <v>659</v>
      </c>
      <c r="AA565" s="13">
        <f t="shared" ca="1" si="70"/>
        <v>0</v>
      </c>
      <c r="AB565" s="45">
        <f t="shared" ca="1" si="71"/>
        <v>2694</v>
      </c>
    </row>
    <row r="566" spans="1:28" x14ac:dyDescent="0.3">
      <c r="A566" s="13">
        <v>561</v>
      </c>
      <c r="B566" s="13">
        <f t="shared" ca="1" si="73"/>
        <v>0</v>
      </c>
      <c r="C566" s="13">
        <f ca="1">FLOOR(V565+Y565*Лист1!$B$2,1)</f>
        <v>0</v>
      </c>
      <c r="D566" s="12">
        <f t="shared" ca="1" si="72"/>
        <v>0</v>
      </c>
      <c r="E566" s="12">
        <f t="shared" ca="1" si="66"/>
        <v>2694</v>
      </c>
      <c r="F566" s="13">
        <f ca="1">ROUNDDOWN(C566*Лист1!$B$6+RAND(),)</f>
        <v>0</v>
      </c>
      <c r="G566" s="18">
        <f ca="1">ROUNDDOWN(D566*Лист1!$B$6+RAND(),)</f>
        <v>0</v>
      </c>
      <c r="H566" s="18">
        <f ca="1">ROUNDDOWN(E566*Лист1!$B$6+RAND(),)</f>
        <v>2155</v>
      </c>
      <c r="I566" s="13">
        <f ca="1">FLOOR(G566/2*Fert,1)</f>
        <v>0</v>
      </c>
      <c r="J566" s="19">
        <f ca="1">ROUNDDOWN((I566-G566)*Лист1!$B$7+RAND(),)</f>
        <v>0</v>
      </c>
      <c r="K566" s="13">
        <f t="shared" ca="1" si="67"/>
        <v>3232</v>
      </c>
      <c r="L566" s="19">
        <f ca="1">ROUNDDOWN((K566-H566)*Лист1!$B$7+RAND(),)</f>
        <v>754</v>
      </c>
      <c r="M566" s="13">
        <f ca="1">ROUNDDOWN(F566*Лист1!$B$11+RAND(),)</f>
        <v>0</v>
      </c>
      <c r="N566" s="13">
        <f ca="1">ROUNDDOWN(G566*Лист1!$B$10+RAND(),)</f>
        <v>0</v>
      </c>
      <c r="O566" s="13">
        <f ca="1">ROUNDDOWN(H566*Лист1!$B$10+RAND(),)</f>
        <v>1681</v>
      </c>
      <c r="P566" s="24">
        <f ca="1">IFERROR(IF((C_child+assist*F566/J566)&gt;1,1,C_child+assist*F566/J566),0)</f>
        <v>0</v>
      </c>
      <c r="Q566" s="13">
        <f t="shared" ca="1" si="68"/>
        <v>0</v>
      </c>
      <c r="R566" s="13">
        <f ca="1">ROUNDDOWN(L566*Лист1!$B$12+RAND(),)</f>
        <v>377</v>
      </c>
      <c r="S566" s="12">
        <f ca="1">F566*Лист1!$B$8+G566*Лист1!$B$8+J566*Лист1!$B$9+H566*Лист1!$B$8+L566*Лист1!$B$9</f>
        <v>72190</v>
      </c>
      <c r="T566" s="12">
        <f ca="1">M566*Лист1!$B$8+N566*Лист1!$B$8+Q566*Лист1!$B$9+O566*Лист1!$B$8+$R$5*Лист1!$B$9</f>
        <v>51580</v>
      </c>
      <c r="U566" s="12">
        <f t="shared" ca="1" si="69"/>
        <v>3</v>
      </c>
      <c r="V566" s="13">
        <f ca="1">ROUNDDOWN(IF($U566=1,F566,0)+IF($U566=2,M566*R_/$T566,0)+IF($U566=3,F566-(F566-M566)*($S566-R_)/($S566-$T566),0),)</f>
        <v>0</v>
      </c>
      <c r="W566" s="13">
        <f ca="1">ROUNDDOWN(IF($U566=1,G566,0)+IF($U566=2,N566*R_/$T566,0)+IF($U566=3,G566-(G566-N566)*($S566-R_)/($S566-$T566),0),)</f>
        <v>0</v>
      </c>
      <c r="X566" s="13">
        <f ca="1">ROUNDDOWN(IF($U566=1,H566,0)+IF($U566=2,O566*R_/$T566,0)+IF($U566=3,H566-(H566-O566)*($S566-R_)/($S566-$T566),0),)</f>
        <v>2035</v>
      </c>
      <c r="Y566" s="10">
        <f ca="1">ROUNDDOWN(IF($U566=1,J566,0)+IF($U566=2,Q566*R_/$T566,0)+IF($U566=3,IF(J566-(J566-Q566)*($S566-R_)/($S566-$T566)&gt;J566,J566,J566-(J566-Q566)*($S566-R_)/($S566-$T566)),0),)</f>
        <v>0</v>
      </c>
      <c r="Z566" s="10">
        <f ca="1">ROUNDDOWN(IF($U566=1,L566,0)+IF($U566=2,R566*R_/$T566,0)+IF($U566=3,L566-(L566-R566)*($S566-R_)/($S566-$T566),0),)</f>
        <v>659</v>
      </c>
      <c r="AA566" s="13">
        <f t="shared" ca="1" si="70"/>
        <v>0</v>
      </c>
      <c r="AB566" s="45">
        <f t="shared" ca="1" si="71"/>
        <v>2694</v>
      </c>
    </row>
    <row r="567" spans="1:28" x14ac:dyDescent="0.3">
      <c r="A567" s="13">
        <v>562</v>
      </c>
      <c r="B567" s="13">
        <f t="shared" ca="1" si="73"/>
        <v>0</v>
      </c>
      <c r="C567" s="13">
        <f ca="1">FLOOR(V566+Y566*Лист1!$B$2,1)</f>
        <v>0</v>
      </c>
      <c r="D567" s="12">
        <f t="shared" ca="1" si="72"/>
        <v>0</v>
      </c>
      <c r="E567" s="12">
        <f t="shared" ca="1" si="66"/>
        <v>2694</v>
      </c>
      <c r="F567" s="13">
        <f ca="1">ROUNDDOWN(C567*Лист1!$B$6+RAND(),)</f>
        <v>0</v>
      </c>
      <c r="G567" s="18">
        <f ca="1">ROUNDDOWN(D567*Лист1!$B$6+RAND(),)</f>
        <v>0</v>
      </c>
      <c r="H567" s="18">
        <f ca="1">ROUNDDOWN(E567*Лист1!$B$6+RAND(),)</f>
        <v>2155</v>
      </c>
      <c r="I567" s="13">
        <f ca="1">FLOOR(G567/2*Fert,1)</f>
        <v>0</v>
      </c>
      <c r="J567" s="19">
        <f ca="1">ROUNDDOWN((I567-G567)*Лист1!$B$7+RAND(),)</f>
        <v>0</v>
      </c>
      <c r="K567" s="13">
        <f t="shared" ca="1" si="67"/>
        <v>3232</v>
      </c>
      <c r="L567" s="19">
        <f ca="1">ROUNDDOWN((K567-H567)*Лист1!$B$7+RAND(),)</f>
        <v>753</v>
      </c>
      <c r="M567" s="13">
        <f ca="1">ROUNDDOWN(F567*Лист1!$B$11+RAND(),)</f>
        <v>0</v>
      </c>
      <c r="N567" s="13">
        <f ca="1">ROUNDDOWN(G567*Лист1!$B$10+RAND(),)</f>
        <v>0</v>
      </c>
      <c r="O567" s="13">
        <f ca="1">ROUNDDOWN(H567*Лист1!$B$10+RAND(),)</f>
        <v>1680</v>
      </c>
      <c r="P567" s="24">
        <f ca="1">IFERROR(IF((C_child+assist*F567/J567)&gt;1,1,C_child+assist*F567/J567),0)</f>
        <v>0</v>
      </c>
      <c r="Q567" s="13">
        <f t="shared" ca="1" si="68"/>
        <v>0</v>
      </c>
      <c r="R567" s="13">
        <f ca="1">ROUNDDOWN(L567*Лист1!$B$12+RAND(),)</f>
        <v>377</v>
      </c>
      <c r="S567" s="12">
        <f ca="1">F567*Лист1!$B$8+G567*Лист1!$B$8+J567*Лист1!$B$9+H567*Лист1!$B$8+L567*Лист1!$B$9</f>
        <v>72180</v>
      </c>
      <c r="T567" s="12">
        <f ca="1">M567*Лист1!$B$8+N567*Лист1!$B$8+Q567*Лист1!$B$9+O567*Лист1!$B$8+$R$5*Лист1!$B$9</f>
        <v>51550</v>
      </c>
      <c r="U567" s="12">
        <f t="shared" ca="1" si="69"/>
        <v>3</v>
      </c>
      <c r="V567" s="13">
        <f ca="1">ROUNDDOWN(IF($U567=1,F567,0)+IF($U567=2,M567*R_/$T567,0)+IF($U567=3,F567-(F567-M567)*($S567-R_)/($S567-$T567),0),)</f>
        <v>0</v>
      </c>
      <c r="W567" s="13">
        <f ca="1">ROUNDDOWN(IF($U567=1,G567,0)+IF($U567=2,N567*R_/$T567,0)+IF($U567=3,G567-(G567-N567)*($S567-R_)/($S567-$T567),0),)</f>
        <v>0</v>
      </c>
      <c r="X567" s="13">
        <f ca="1">ROUNDDOWN(IF($U567=1,H567,0)+IF($U567=2,O567*R_/$T567,0)+IF($U567=3,H567-(H567-O567)*($S567-R_)/($S567-$T567),0),)</f>
        <v>2035</v>
      </c>
      <c r="Y567" s="10">
        <f ca="1">ROUNDDOWN(IF($U567=1,J567,0)+IF($U567=2,Q567*R_/$T567,0)+IF($U567=3,IF(J567-(J567-Q567)*($S567-R_)/($S567-$T567)&gt;J567,J567,J567-(J567-Q567)*($S567-R_)/($S567-$T567)),0),)</f>
        <v>0</v>
      </c>
      <c r="Z567" s="10">
        <f ca="1">ROUNDDOWN(IF($U567=1,L567,0)+IF($U567=2,R567*R_/$T567,0)+IF($U567=3,L567-(L567-R567)*($S567-R_)/($S567-$T567),0),)</f>
        <v>658</v>
      </c>
      <c r="AA567" s="13">
        <f t="shared" ca="1" si="70"/>
        <v>0</v>
      </c>
      <c r="AB567" s="45">
        <f t="shared" ca="1" si="71"/>
        <v>2693</v>
      </c>
    </row>
    <row r="568" spans="1:28" x14ac:dyDescent="0.3">
      <c r="A568" s="13">
        <v>563</v>
      </c>
      <c r="B568" s="13">
        <f t="shared" ca="1" si="73"/>
        <v>0</v>
      </c>
      <c r="C568" s="13">
        <f ca="1">FLOOR(V567+Y567*Лист1!$B$2,1)</f>
        <v>0</v>
      </c>
      <c r="D568" s="12">
        <f t="shared" ca="1" si="72"/>
        <v>0</v>
      </c>
      <c r="E568" s="12">
        <f t="shared" ca="1" si="66"/>
        <v>2693</v>
      </c>
      <c r="F568" s="13">
        <f ca="1">ROUNDDOWN(C568*Лист1!$B$6+RAND(),)</f>
        <v>0</v>
      </c>
      <c r="G568" s="18">
        <f ca="1">ROUNDDOWN(D568*Лист1!$B$6+RAND(),)</f>
        <v>0</v>
      </c>
      <c r="H568" s="18">
        <f ca="1">ROUNDDOWN(E568*Лист1!$B$6+RAND(),)</f>
        <v>2155</v>
      </c>
      <c r="I568" s="13">
        <f ca="1">FLOOR(G568/2*Fert,1)</f>
        <v>0</v>
      </c>
      <c r="J568" s="19">
        <f ca="1">ROUNDDOWN((I568-G568)*Лист1!$B$7+RAND(),)</f>
        <v>0</v>
      </c>
      <c r="K568" s="13">
        <f t="shared" ca="1" si="67"/>
        <v>3232</v>
      </c>
      <c r="L568" s="19">
        <f ca="1">ROUNDDOWN((K568-H568)*Лист1!$B$7+RAND(),)</f>
        <v>754</v>
      </c>
      <c r="M568" s="13">
        <f ca="1">ROUNDDOWN(F568*Лист1!$B$11+RAND(),)</f>
        <v>0</v>
      </c>
      <c r="N568" s="13">
        <f ca="1">ROUNDDOWN(G568*Лист1!$B$10+RAND(),)</f>
        <v>0</v>
      </c>
      <c r="O568" s="13">
        <f ca="1">ROUNDDOWN(H568*Лист1!$B$10+RAND(),)</f>
        <v>1681</v>
      </c>
      <c r="P568" s="24">
        <f ca="1">IFERROR(IF((C_child+assist*F568/J568)&gt;1,1,C_child+assist*F568/J568),0)</f>
        <v>0</v>
      </c>
      <c r="Q568" s="13">
        <f t="shared" ca="1" si="68"/>
        <v>0</v>
      </c>
      <c r="R568" s="13">
        <f ca="1">ROUNDDOWN(L568*Лист1!$B$12+RAND(),)</f>
        <v>377</v>
      </c>
      <c r="S568" s="12">
        <f ca="1">F568*Лист1!$B$8+G568*Лист1!$B$8+J568*Лист1!$B$9+H568*Лист1!$B$8+L568*Лист1!$B$9</f>
        <v>72190</v>
      </c>
      <c r="T568" s="12">
        <f ca="1">M568*Лист1!$B$8+N568*Лист1!$B$8+Q568*Лист1!$B$9+O568*Лист1!$B$8+$R$5*Лист1!$B$9</f>
        <v>51580</v>
      </c>
      <c r="U568" s="12">
        <f t="shared" ca="1" si="69"/>
        <v>3</v>
      </c>
      <c r="V568" s="13">
        <f ca="1">ROUNDDOWN(IF($U568=1,F568,0)+IF($U568=2,M568*R_/$T568,0)+IF($U568=3,F568-(F568-M568)*($S568-R_)/($S568-$T568),0),)</f>
        <v>0</v>
      </c>
      <c r="W568" s="13">
        <f ca="1">ROUNDDOWN(IF($U568=1,G568,0)+IF($U568=2,N568*R_/$T568,0)+IF($U568=3,G568-(G568-N568)*($S568-R_)/($S568-$T568),0),)</f>
        <v>0</v>
      </c>
      <c r="X568" s="13">
        <f ca="1">ROUNDDOWN(IF($U568=1,H568,0)+IF($U568=2,O568*R_/$T568,0)+IF($U568=3,H568-(H568-O568)*($S568-R_)/($S568-$T568),0),)</f>
        <v>2035</v>
      </c>
      <c r="Y568" s="10">
        <f ca="1">ROUNDDOWN(IF($U568=1,J568,0)+IF($U568=2,Q568*R_/$T568,0)+IF($U568=3,IF(J568-(J568-Q568)*($S568-R_)/($S568-$T568)&gt;J568,J568,J568-(J568-Q568)*($S568-R_)/($S568-$T568)),0),)</f>
        <v>0</v>
      </c>
      <c r="Z568" s="10">
        <f ca="1">ROUNDDOWN(IF($U568=1,L568,0)+IF($U568=2,R568*R_/$T568,0)+IF($U568=3,L568-(L568-R568)*($S568-R_)/($S568-$T568),0),)</f>
        <v>659</v>
      </c>
      <c r="AA568" s="13">
        <f t="shared" ca="1" si="70"/>
        <v>0</v>
      </c>
      <c r="AB568" s="45">
        <f t="shared" ca="1" si="71"/>
        <v>2694</v>
      </c>
    </row>
    <row r="569" spans="1:28" x14ac:dyDescent="0.3">
      <c r="A569" s="13">
        <v>564</v>
      </c>
      <c r="B569" s="13">
        <f t="shared" ca="1" si="73"/>
        <v>0</v>
      </c>
      <c r="C569" s="13">
        <f ca="1">FLOOR(V568+Y568*Лист1!$B$2,1)</f>
        <v>0</v>
      </c>
      <c r="D569" s="12">
        <f t="shared" ca="1" si="72"/>
        <v>0</v>
      </c>
      <c r="E569" s="12">
        <f t="shared" ca="1" si="66"/>
        <v>2694</v>
      </c>
      <c r="F569" s="13">
        <f ca="1">ROUNDDOWN(C569*Лист1!$B$6+RAND(),)</f>
        <v>0</v>
      </c>
      <c r="G569" s="18">
        <f ca="1">ROUNDDOWN(D569*Лист1!$B$6+RAND(),)</f>
        <v>0</v>
      </c>
      <c r="H569" s="18">
        <f ca="1">ROUNDDOWN(E569*Лист1!$B$6+RAND(),)</f>
        <v>2155</v>
      </c>
      <c r="I569" s="13">
        <f ca="1">FLOOR(G569/2*Fert,1)</f>
        <v>0</v>
      </c>
      <c r="J569" s="19">
        <f ca="1">ROUNDDOWN((I569-G569)*Лист1!$B$7+RAND(),)</f>
        <v>0</v>
      </c>
      <c r="K569" s="13">
        <f t="shared" ca="1" si="67"/>
        <v>3232</v>
      </c>
      <c r="L569" s="19">
        <f ca="1">ROUNDDOWN((K569-H569)*Лист1!$B$7+RAND(),)</f>
        <v>754</v>
      </c>
      <c r="M569" s="13">
        <f ca="1">ROUNDDOWN(F569*Лист1!$B$11+RAND(),)</f>
        <v>0</v>
      </c>
      <c r="N569" s="13">
        <f ca="1">ROUNDDOWN(G569*Лист1!$B$10+RAND(),)</f>
        <v>0</v>
      </c>
      <c r="O569" s="13">
        <f ca="1">ROUNDDOWN(H569*Лист1!$B$10+RAND(),)</f>
        <v>1680</v>
      </c>
      <c r="P569" s="24">
        <f ca="1">IFERROR(IF((C_child+assist*F569/J569)&gt;1,1,C_child+assist*F569/J569),0)</f>
        <v>0</v>
      </c>
      <c r="Q569" s="13">
        <f t="shared" ca="1" si="68"/>
        <v>0</v>
      </c>
      <c r="R569" s="13">
        <f ca="1">ROUNDDOWN(L569*Лист1!$B$12+RAND(),)</f>
        <v>377</v>
      </c>
      <c r="S569" s="12">
        <f ca="1">F569*Лист1!$B$8+G569*Лист1!$B$8+J569*Лист1!$B$9+H569*Лист1!$B$8+L569*Лист1!$B$9</f>
        <v>72190</v>
      </c>
      <c r="T569" s="12">
        <f ca="1">M569*Лист1!$B$8+N569*Лист1!$B$8+Q569*Лист1!$B$9+O569*Лист1!$B$8+$R$5*Лист1!$B$9</f>
        <v>51550</v>
      </c>
      <c r="U569" s="12">
        <f t="shared" ca="1" si="69"/>
        <v>3</v>
      </c>
      <c r="V569" s="13">
        <f ca="1">ROUNDDOWN(IF($U569=1,F569,0)+IF($U569=2,M569*R_/$T569,0)+IF($U569=3,F569-(F569-M569)*($S569-R_)/($S569-$T569),0),)</f>
        <v>0</v>
      </c>
      <c r="W569" s="13">
        <f ca="1">ROUNDDOWN(IF($U569=1,G569,0)+IF($U569=2,N569*R_/$T569,0)+IF($U569=3,G569-(G569-N569)*($S569-R_)/($S569-$T569),0),)</f>
        <v>0</v>
      </c>
      <c r="X569" s="13">
        <f ca="1">ROUNDDOWN(IF($U569=1,H569,0)+IF($U569=2,O569*R_/$T569,0)+IF($U569=3,H569-(H569-O569)*($S569-R_)/($S569-$T569),0),)</f>
        <v>2035</v>
      </c>
      <c r="Y569" s="10">
        <f ca="1">ROUNDDOWN(IF($U569=1,J569,0)+IF($U569=2,Q569*R_/$T569,0)+IF($U569=3,IF(J569-(J569-Q569)*($S569-R_)/($S569-$T569)&gt;J569,J569,J569-(J569-Q569)*($S569-R_)/($S569-$T569)),0),)</f>
        <v>0</v>
      </c>
      <c r="Z569" s="10">
        <f ca="1">ROUNDDOWN(IF($U569=1,L569,0)+IF($U569=2,R569*R_/$T569,0)+IF($U569=3,L569-(L569-R569)*($S569-R_)/($S569-$T569),0),)</f>
        <v>659</v>
      </c>
      <c r="AA569" s="13">
        <f t="shared" ca="1" si="70"/>
        <v>0</v>
      </c>
      <c r="AB569" s="45">
        <f t="shared" ca="1" si="71"/>
        <v>2694</v>
      </c>
    </row>
    <row r="570" spans="1:28" x14ac:dyDescent="0.3">
      <c r="A570" s="13">
        <v>565</v>
      </c>
      <c r="B570" s="13">
        <f t="shared" ca="1" si="73"/>
        <v>0</v>
      </c>
      <c r="C570" s="13">
        <f ca="1">FLOOR(V569+Y569*Лист1!$B$2,1)</f>
        <v>0</v>
      </c>
      <c r="D570" s="12">
        <f t="shared" ca="1" si="72"/>
        <v>0</v>
      </c>
      <c r="E570" s="12">
        <f t="shared" ca="1" si="66"/>
        <v>2694</v>
      </c>
      <c r="F570" s="13">
        <f ca="1">ROUNDDOWN(C570*Лист1!$B$6+RAND(),)</f>
        <v>0</v>
      </c>
      <c r="G570" s="18">
        <f ca="1">ROUNDDOWN(D570*Лист1!$B$6+RAND(),)</f>
        <v>0</v>
      </c>
      <c r="H570" s="18">
        <f ca="1">ROUNDDOWN(E570*Лист1!$B$6+RAND(),)</f>
        <v>2155</v>
      </c>
      <c r="I570" s="13">
        <f ca="1">FLOOR(G570/2*Fert,1)</f>
        <v>0</v>
      </c>
      <c r="J570" s="19">
        <f ca="1">ROUNDDOWN((I570-G570)*Лист1!$B$7+RAND(),)</f>
        <v>0</v>
      </c>
      <c r="K570" s="13">
        <f t="shared" ca="1" si="67"/>
        <v>3232</v>
      </c>
      <c r="L570" s="19">
        <f ca="1">ROUNDDOWN((K570-H570)*Лист1!$B$7+RAND(),)</f>
        <v>754</v>
      </c>
      <c r="M570" s="13">
        <f ca="1">ROUNDDOWN(F570*Лист1!$B$11+RAND(),)</f>
        <v>0</v>
      </c>
      <c r="N570" s="13">
        <f ca="1">ROUNDDOWN(G570*Лист1!$B$10+RAND(),)</f>
        <v>0</v>
      </c>
      <c r="O570" s="13">
        <f ca="1">ROUNDDOWN(H570*Лист1!$B$10+RAND(),)</f>
        <v>1681</v>
      </c>
      <c r="P570" s="24">
        <f ca="1">IFERROR(IF((C_child+assist*F570/J570)&gt;1,1,C_child+assist*F570/J570),0)</f>
        <v>0</v>
      </c>
      <c r="Q570" s="13">
        <f t="shared" ca="1" si="68"/>
        <v>0</v>
      </c>
      <c r="R570" s="13">
        <f ca="1">ROUNDDOWN(L570*Лист1!$B$12+RAND(),)</f>
        <v>377</v>
      </c>
      <c r="S570" s="12">
        <f ca="1">F570*Лист1!$B$8+G570*Лист1!$B$8+J570*Лист1!$B$9+H570*Лист1!$B$8+L570*Лист1!$B$9</f>
        <v>72190</v>
      </c>
      <c r="T570" s="12">
        <f ca="1">M570*Лист1!$B$8+N570*Лист1!$B$8+Q570*Лист1!$B$9+O570*Лист1!$B$8+$R$5*Лист1!$B$9</f>
        <v>51580</v>
      </c>
      <c r="U570" s="12">
        <f t="shared" ca="1" si="69"/>
        <v>3</v>
      </c>
      <c r="V570" s="13">
        <f ca="1">ROUNDDOWN(IF($U570=1,F570,0)+IF($U570=2,M570*R_/$T570,0)+IF($U570=3,F570-(F570-M570)*($S570-R_)/($S570-$T570),0),)</f>
        <v>0</v>
      </c>
      <c r="W570" s="13">
        <f ca="1">ROUNDDOWN(IF($U570=1,G570,0)+IF($U570=2,N570*R_/$T570,0)+IF($U570=3,G570-(G570-N570)*($S570-R_)/($S570-$T570),0),)</f>
        <v>0</v>
      </c>
      <c r="X570" s="13">
        <f ca="1">ROUNDDOWN(IF($U570=1,H570,0)+IF($U570=2,O570*R_/$T570,0)+IF($U570=3,H570-(H570-O570)*($S570-R_)/($S570-$T570),0),)</f>
        <v>2035</v>
      </c>
      <c r="Y570" s="10">
        <f ca="1">ROUNDDOWN(IF($U570=1,J570,0)+IF($U570=2,Q570*R_/$T570,0)+IF($U570=3,IF(J570-(J570-Q570)*($S570-R_)/($S570-$T570)&gt;J570,J570,J570-(J570-Q570)*($S570-R_)/($S570-$T570)),0),)</f>
        <v>0</v>
      </c>
      <c r="Z570" s="10">
        <f ca="1">ROUNDDOWN(IF($U570=1,L570,0)+IF($U570=2,R570*R_/$T570,0)+IF($U570=3,L570-(L570-R570)*($S570-R_)/($S570-$T570),0),)</f>
        <v>659</v>
      </c>
      <c r="AA570" s="13">
        <f t="shared" ca="1" si="70"/>
        <v>0</v>
      </c>
      <c r="AB570" s="45">
        <f t="shared" ca="1" si="71"/>
        <v>2694</v>
      </c>
    </row>
    <row r="571" spans="1:28" x14ac:dyDescent="0.3">
      <c r="A571" s="13">
        <v>566</v>
      </c>
      <c r="B571" s="13">
        <f t="shared" ca="1" si="73"/>
        <v>0</v>
      </c>
      <c r="C571" s="13">
        <f ca="1">FLOOR(V570+Y570*Лист1!$B$2,1)</f>
        <v>0</v>
      </c>
      <c r="D571" s="12">
        <f t="shared" ca="1" si="72"/>
        <v>0</v>
      </c>
      <c r="E571" s="12">
        <f t="shared" ca="1" si="66"/>
        <v>2694</v>
      </c>
      <c r="F571" s="13">
        <f ca="1">ROUNDDOWN(C571*Лист1!$B$6+RAND(),)</f>
        <v>0</v>
      </c>
      <c r="G571" s="18">
        <f ca="1">ROUNDDOWN(D571*Лист1!$B$6+RAND(),)</f>
        <v>0</v>
      </c>
      <c r="H571" s="18">
        <f ca="1">ROUNDDOWN(E571*Лист1!$B$6+RAND(),)</f>
        <v>2155</v>
      </c>
      <c r="I571" s="13">
        <f ca="1">FLOOR(G571/2*Fert,1)</f>
        <v>0</v>
      </c>
      <c r="J571" s="19">
        <f ca="1">ROUNDDOWN((I571-G571)*Лист1!$B$7+RAND(),)</f>
        <v>0</v>
      </c>
      <c r="K571" s="13">
        <f t="shared" ca="1" si="67"/>
        <v>3232</v>
      </c>
      <c r="L571" s="19">
        <f ca="1">ROUNDDOWN((K571-H571)*Лист1!$B$7+RAND(),)</f>
        <v>754</v>
      </c>
      <c r="M571" s="13">
        <f ca="1">ROUNDDOWN(F571*Лист1!$B$11+RAND(),)</f>
        <v>0</v>
      </c>
      <c r="N571" s="13">
        <f ca="1">ROUNDDOWN(G571*Лист1!$B$10+RAND(),)</f>
        <v>0</v>
      </c>
      <c r="O571" s="13">
        <f ca="1">ROUNDDOWN(H571*Лист1!$B$10+RAND(),)</f>
        <v>1681</v>
      </c>
      <c r="P571" s="24">
        <f ca="1">IFERROR(IF((C_child+assist*F571/J571)&gt;1,1,C_child+assist*F571/J571),0)</f>
        <v>0</v>
      </c>
      <c r="Q571" s="13">
        <f t="shared" ca="1" si="68"/>
        <v>0</v>
      </c>
      <c r="R571" s="13">
        <f ca="1">ROUNDDOWN(L571*Лист1!$B$12+RAND(),)</f>
        <v>377</v>
      </c>
      <c r="S571" s="12">
        <f ca="1">F571*Лист1!$B$8+G571*Лист1!$B$8+J571*Лист1!$B$9+H571*Лист1!$B$8+L571*Лист1!$B$9</f>
        <v>72190</v>
      </c>
      <c r="T571" s="12">
        <f ca="1">M571*Лист1!$B$8+N571*Лист1!$B$8+Q571*Лист1!$B$9+O571*Лист1!$B$8+$R$5*Лист1!$B$9</f>
        <v>51580</v>
      </c>
      <c r="U571" s="12">
        <f t="shared" ca="1" si="69"/>
        <v>3</v>
      </c>
      <c r="V571" s="13">
        <f ca="1">ROUNDDOWN(IF($U571=1,F571,0)+IF($U571=2,M571*R_/$T571,0)+IF($U571=3,F571-(F571-M571)*($S571-R_)/($S571-$T571),0),)</f>
        <v>0</v>
      </c>
      <c r="W571" s="13">
        <f ca="1">ROUNDDOWN(IF($U571=1,G571,0)+IF($U571=2,N571*R_/$T571,0)+IF($U571=3,G571-(G571-N571)*($S571-R_)/($S571-$T571),0),)</f>
        <v>0</v>
      </c>
      <c r="X571" s="13">
        <f ca="1">ROUNDDOWN(IF($U571=1,H571,0)+IF($U571=2,O571*R_/$T571,0)+IF($U571=3,H571-(H571-O571)*($S571-R_)/($S571-$T571),0),)</f>
        <v>2035</v>
      </c>
      <c r="Y571" s="10">
        <f ca="1">ROUNDDOWN(IF($U571=1,J571,0)+IF($U571=2,Q571*R_/$T571,0)+IF($U571=3,IF(J571-(J571-Q571)*($S571-R_)/($S571-$T571)&gt;J571,J571,J571-(J571-Q571)*($S571-R_)/($S571-$T571)),0),)</f>
        <v>0</v>
      </c>
      <c r="Z571" s="10">
        <f ca="1">ROUNDDOWN(IF($U571=1,L571,0)+IF($U571=2,R571*R_/$T571,0)+IF($U571=3,L571-(L571-R571)*($S571-R_)/($S571-$T571),0),)</f>
        <v>659</v>
      </c>
      <c r="AA571" s="13">
        <f t="shared" ca="1" si="70"/>
        <v>0</v>
      </c>
      <c r="AB571" s="45">
        <f t="shared" ca="1" si="71"/>
        <v>2694</v>
      </c>
    </row>
    <row r="572" spans="1:28" x14ac:dyDescent="0.3">
      <c r="A572" s="13">
        <v>567</v>
      </c>
      <c r="B572" s="13">
        <f t="shared" ca="1" si="73"/>
        <v>0</v>
      </c>
      <c r="C572" s="13">
        <f ca="1">FLOOR(V571+Y571*Лист1!$B$2,1)</f>
        <v>0</v>
      </c>
      <c r="D572" s="12">
        <f t="shared" ca="1" si="72"/>
        <v>0</v>
      </c>
      <c r="E572" s="12">
        <f t="shared" ca="1" si="66"/>
        <v>2694</v>
      </c>
      <c r="F572" s="13">
        <f ca="1">ROUNDDOWN(C572*Лист1!$B$6+RAND(),)</f>
        <v>0</v>
      </c>
      <c r="G572" s="18">
        <f ca="1">ROUNDDOWN(D572*Лист1!$B$6+RAND(),)</f>
        <v>0</v>
      </c>
      <c r="H572" s="18">
        <f ca="1">ROUNDDOWN(E572*Лист1!$B$6+RAND(),)</f>
        <v>2155</v>
      </c>
      <c r="I572" s="13">
        <f ca="1">FLOOR(G572/2*Fert,1)</f>
        <v>0</v>
      </c>
      <c r="J572" s="19">
        <f ca="1">ROUNDDOWN((I572-G572)*Лист1!$B$7+RAND(),)</f>
        <v>0</v>
      </c>
      <c r="K572" s="13">
        <f t="shared" ca="1" si="67"/>
        <v>3232</v>
      </c>
      <c r="L572" s="19">
        <f ca="1">ROUNDDOWN((K572-H572)*Лист1!$B$7+RAND(),)</f>
        <v>754</v>
      </c>
      <c r="M572" s="13">
        <f ca="1">ROUNDDOWN(F572*Лист1!$B$11+RAND(),)</f>
        <v>0</v>
      </c>
      <c r="N572" s="13">
        <f ca="1">ROUNDDOWN(G572*Лист1!$B$10+RAND(),)</f>
        <v>0</v>
      </c>
      <c r="O572" s="13">
        <f ca="1">ROUNDDOWN(H572*Лист1!$B$10+RAND(),)</f>
        <v>1681</v>
      </c>
      <c r="P572" s="24">
        <f ca="1">IFERROR(IF((C_child+assist*F572/J572)&gt;1,1,C_child+assist*F572/J572),0)</f>
        <v>0</v>
      </c>
      <c r="Q572" s="13">
        <f t="shared" ca="1" si="68"/>
        <v>0</v>
      </c>
      <c r="R572" s="13">
        <f ca="1">ROUNDDOWN(L572*Лист1!$B$12+RAND(),)</f>
        <v>377</v>
      </c>
      <c r="S572" s="12">
        <f ca="1">F572*Лист1!$B$8+G572*Лист1!$B$8+J572*Лист1!$B$9+H572*Лист1!$B$8+L572*Лист1!$B$9</f>
        <v>72190</v>
      </c>
      <c r="T572" s="12">
        <f ca="1">M572*Лист1!$B$8+N572*Лист1!$B$8+Q572*Лист1!$B$9+O572*Лист1!$B$8+$R$5*Лист1!$B$9</f>
        <v>51580</v>
      </c>
      <c r="U572" s="12">
        <f t="shared" ca="1" si="69"/>
        <v>3</v>
      </c>
      <c r="V572" s="13">
        <f ca="1">ROUNDDOWN(IF($U572=1,F572,0)+IF($U572=2,M572*R_/$T572,0)+IF($U572=3,F572-(F572-M572)*($S572-R_)/($S572-$T572),0),)</f>
        <v>0</v>
      </c>
      <c r="W572" s="13">
        <f ca="1">ROUNDDOWN(IF($U572=1,G572,0)+IF($U572=2,N572*R_/$T572,0)+IF($U572=3,G572-(G572-N572)*($S572-R_)/($S572-$T572),0),)</f>
        <v>0</v>
      </c>
      <c r="X572" s="13">
        <f ca="1">ROUNDDOWN(IF($U572=1,H572,0)+IF($U572=2,O572*R_/$T572,0)+IF($U572=3,H572-(H572-O572)*($S572-R_)/($S572-$T572),0),)</f>
        <v>2035</v>
      </c>
      <c r="Y572" s="10">
        <f ca="1">ROUNDDOWN(IF($U572=1,J572,0)+IF($U572=2,Q572*R_/$T572,0)+IF($U572=3,IF(J572-(J572-Q572)*($S572-R_)/($S572-$T572)&gt;J572,J572,J572-(J572-Q572)*($S572-R_)/($S572-$T572)),0),)</f>
        <v>0</v>
      </c>
      <c r="Z572" s="10">
        <f ca="1">ROUNDDOWN(IF($U572=1,L572,0)+IF($U572=2,R572*R_/$T572,0)+IF($U572=3,L572-(L572-R572)*($S572-R_)/($S572-$T572),0),)</f>
        <v>659</v>
      </c>
      <c r="AA572" s="13">
        <f t="shared" ca="1" si="70"/>
        <v>0</v>
      </c>
      <c r="AB572" s="45">
        <f t="shared" ca="1" si="71"/>
        <v>2694</v>
      </c>
    </row>
    <row r="573" spans="1:28" x14ac:dyDescent="0.3">
      <c r="A573" s="13">
        <v>568</v>
      </c>
      <c r="B573" s="13">
        <f t="shared" ca="1" si="73"/>
        <v>0</v>
      </c>
      <c r="C573" s="13">
        <f ca="1">FLOOR(V572+Y572*Лист1!$B$2,1)</f>
        <v>0</v>
      </c>
      <c r="D573" s="12">
        <f t="shared" ca="1" si="72"/>
        <v>0</v>
      </c>
      <c r="E573" s="12">
        <f t="shared" ca="1" si="66"/>
        <v>2694</v>
      </c>
      <c r="F573" s="13">
        <f ca="1">ROUNDDOWN(C573*Лист1!$B$6+RAND(),)</f>
        <v>0</v>
      </c>
      <c r="G573" s="18">
        <f ca="1">ROUNDDOWN(D573*Лист1!$B$6+RAND(),)</f>
        <v>0</v>
      </c>
      <c r="H573" s="18">
        <f ca="1">ROUNDDOWN(E573*Лист1!$B$6+RAND(),)</f>
        <v>2156</v>
      </c>
      <c r="I573" s="13">
        <f ca="1">FLOOR(G573/2*Fert,1)</f>
        <v>0</v>
      </c>
      <c r="J573" s="19">
        <f ca="1">ROUNDDOWN((I573-G573)*Лист1!$B$7+RAND(),)</f>
        <v>0</v>
      </c>
      <c r="K573" s="13">
        <f t="shared" ca="1" si="67"/>
        <v>3234</v>
      </c>
      <c r="L573" s="19">
        <f ca="1">ROUNDDOWN((K573-H573)*Лист1!$B$7+RAND(),)</f>
        <v>755</v>
      </c>
      <c r="M573" s="13">
        <f ca="1">ROUNDDOWN(F573*Лист1!$B$11+RAND(),)</f>
        <v>0</v>
      </c>
      <c r="N573" s="13">
        <f ca="1">ROUNDDOWN(G573*Лист1!$B$10+RAND(),)</f>
        <v>0</v>
      </c>
      <c r="O573" s="13">
        <f ca="1">ROUNDDOWN(H573*Лист1!$B$10+RAND(),)</f>
        <v>1681</v>
      </c>
      <c r="P573" s="24">
        <f ca="1">IFERROR(IF((C_child+assist*F573/J573)&gt;1,1,C_child+assist*F573/J573),0)</f>
        <v>0</v>
      </c>
      <c r="Q573" s="13">
        <f t="shared" ca="1" si="68"/>
        <v>0</v>
      </c>
      <c r="R573" s="13">
        <f ca="1">ROUNDDOWN(L573*Лист1!$B$12+RAND(),)</f>
        <v>378</v>
      </c>
      <c r="S573" s="12">
        <f ca="1">F573*Лист1!$B$8+G573*Лист1!$B$8+J573*Лист1!$B$9+H573*Лист1!$B$8+L573*Лист1!$B$9</f>
        <v>72230</v>
      </c>
      <c r="T573" s="12">
        <f ca="1">M573*Лист1!$B$8+N573*Лист1!$B$8+Q573*Лист1!$B$9+O573*Лист1!$B$8+$R$5*Лист1!$B$9</f>
        <v>51580</v>
      </c>
      <c r="U573" s="12">
        <f t="shared" ca="1" si="69"/>
        <v>3</v>
      </c>
      <c r="V573" s="13">
        <f ca="1">ROUNDDOWN(IF($U573=1,F573,0)+IF($U573=2,M573*R_/$T573,0)+IF($U573=3,F573-(F573-M573)*($S573-R_)/($S573-$T573),0),)</f>
        <v>0</v>
      </c>
      <c r="W573" s="13">
        <f ca="1">ROUNDDOWN(IF($U573=1,G573,0)+IF($U573=2,N573*R_/$T573,0)+IF($U573=3,G573-(G573-N573)*($S573-R_)/($S573-$T573),0),)</f>
        <v>0</v>
      </c>
      <c r="X573" s="13">
        <f ca="1">ROUNDDOWN(IF($U573=1,H573,0)+IF($U573=2,O573*R_/$T573,0)+IF($U573=3,H573-(H573-O573)*($S573-R_)/($S573-$T573),0),)</f>
        <v>2035</v>
      </c>
      <c r="Y573" s="10">
        <f ca="1">ROUNDDOWN(IF($U573=1,J573,0)+IF($U573=2,Q573*R_/$T573,0)+IF($U573=3,IF(J573-(J573-Q573)*($S573-R_)/($S573-$T573)&gt;J573,J573,J573-(J573-Q573)*($S573-R_)/($S573-$T573)),0),)</f>
        <v>0</v>
      </c>
      <c r="Z573" s="10">
        <f ca="1">ROUNDDOWN(IF($U573=1,L573,0)+IF($U573=2,R573*R_/$T573,0)+IF($U573=3,L573-(L573-R573)*($S573-R_)/($S573-$T573),0),)</f>
        <v>659</v>
      </c>
      <c r="AA573" s="13">
        <f t="shared" ca="1" si="70"/>
        <v>0</v>
      </c>
      <c r="AB573" s="45">
        <f t="shared" ca="1" si="71"/>
        <v>2694</v>
      </c>
    </row>
    <row r="574" spans="1:28" x14ac:dyDescent="0.3">
      <c r="A574" s="13">
        <v>569</v>
      </c>
      <c r="B574" s="13">
        <f t="shared" ca="1" si="73"/>
        <v>0</v>
      </c>
      <c r="C574" s="13">
        <f ca="1">FLOOR(V573+Y573*Лист1!$B$2,1)</f>
        <v>0</v>
      </c>
      <c r="D574" s="12">
        <f t="shared" ca="1" si="72"/>
        <v>0</v>
      </c>
      <c r="E574" s="12">
        <f t="shared" ref="E574:E605" ca="1" si="74">AB573</f>
        <v>2694</v>
      </c>
      <c r="F574" s="13">
        <f ca="1">ROUNDDOWN(C574*Лист1!$B$6+RAND(),)</f>
        <v>0</v>
      </c>
      <c r="G574" s="18">
        <f ca="1">ROUNDDOWN(D574*Лист1!$B$6+RAND(),)</f>
        <v>0</v>
      </c>
      <c r="H574" s="18">
        <f ca="1">ROUNDDOWN(E574*Лист1!$B$6+RAND(),)</f>
        <v>2155</v>
      </c>
      <c r="I574" s="13">
        <f ca="1">FLOOR(G574/2*Fert,1)</f>
        <v>0</v>
      </c>
      <c r="J574" s="19">
        <f ca="1">ROUNDDOWN((I574-G574)*Лист1!$B$7+RAND(),)</f>
        <v>0</v>
      </c>
      <c r="K574" s="13">
        <f t="shared" ref="K574:K605" ca="1" si="75">FLOOR(H574/2*Fert,1)</f>
        <v>3232</v>
      </c>
      <c r="L574" s="19">
        <f ca="1">ROUNDDOWN((K574-H574)*Лист1!$B$7+RAND(),)</f>
        <v>754</v>
      </c>
      <c r="M574" s="13">
        <f ca="1">ROUNDDOWN(F574*Лист1!$B$11+RAND(),)</f>
        <v>0</v>
      </c>
      <c r="N574" s="13">
        <f ca="1">ROUNDDOWN(G574*Лист1!$B$10+RAND(),)</f>
        <v>0</v>
      </c>
      <c r="O574" s="13">
        <f ca="1">ROUNDDOWN(H574*Лист1!$B$10+RAND(),)</f>
        <v>1681</v>
      </c>
      <c r="P574" s="24">
        <f ca="1">IFERROR(IF((C_child+assist*F574/J574)&gt;1,1,C_child+assist*F574/J574),0)</f>
        <v>0</v>
      </c>
      <c r="Q574" s="13">
        <f t="shared" ref="Q574:Q605" ca="1" si="76">ROUNDDOWN(J574*P574+RAND(),)</f>
        <v>0</v>
      </c>
      <c r="R574" s="13">
        <f ca="1">ROUNDDOWN(L574*Лист1!$B$12+RAND(),)</f>
        <v>377</v>
      </c>
      <c r="S574" s="12">
        <f ca="1">F574*Лист1!$B$8+G574*Лист1!$B$8+J574*Лист1!$B$9+H574*Лист1!$B$8+L574*Лист1!$B$9</f>
        <v>72190</v>
      </c>
      <c r="T574" s="12">
        <f ca="1">M574*Лист1!$B$8+N574*Лист1!$B$8+Q574*Лист1!$B$9+O574*Лист1!$B$8+$R$5*Лист1!$B$9</f>
        <v>51580</v>
      </c>
      <c r="U574" s="12">
        <f t="shared" ref="U574:U605" ca="1" si="77">IF(S574&lt;=R_,1,IF(T574&gt;=R_,2,3))</f>
        <v>3</v>
      </c>
      <c r="V574" s="13">
        <f ca="1">ROUNDDOWN(IF($U574=1,F574,0)+IF($U574=2,M574*R_/$T574,0)+IF($U574=3,F574-(F574-M574)*($S574-R_)/($S574-$T574),0),)</f>
        <v>0</v>
      </c>
      <c r="W574" s="13">
        <f ca="1">ROUNDDOWN(IF($U574=1,G574,0)+IF($U574=2,N574*R_/$T574,0)+IF($U574=3,G574-(G574-N574)*($S574-R_)/($S574-$T574),0),)</f>
        <v>0</v>
      </c>
      <c r="X574" s="13">
        <f ca="1">ROUNDDOWN(IF($U574=1,H574,0)+IF($U574=2,O574*R_/$T574,0)+IF($U574=3,H574-(H574-O574)*($S574-R_)/($S574-$T574),0),)</f>
        <v>2035</v>
      </c>
      <c r="Y574" s="10">
        <f ca="1">ROUNDDOWN(IF($U574=1,J574,0)+IF($U574=2,Q574*R_/$T574,0)+IF($U574=3,IF(J574-(J574-Q574)*($S574-R_)/($S574-$T574)&gt;J574,J574,J574-(J574-Q574)*($S574-R_)/($S574-$T574)),0),)</f>
        <v>0</v>
      </c>
      <c r="Z574" s="10">
        <f ca="1">ROUNDDOWN(IF($U574=1,L574,0)+IF($U574=2,R574*R_/$T574,0)+IF($U574=3,L574-(L574-R574)*($S574-R_)/($S574-$T574),0),)</f>
        <v>659</v>
      </c>
      <c r="AA574" s="13">
        <f t="shared" ref="AA574:AA605" ca="1" si="78">SUM(V574,W574,Y574)</f>
        <v>0</v>
      </c>
      <c r="AB574" s="45">
        <f t="shared" ref="AB574:AB605" ca="1" si="79">X574+Z574</f>
        <v>2694</v>
      </c>
    </row>
    <row r="575" spans="1:28" x14ac:dyDescent="0.3">
      <c r="A575" s="13">
        <v>570</v>
      </c>
      <c r="B575" s="13">
        <f t="shared" ca="1" si="73"/>
        <v>0</v>
      </c>
      <c r="C575" s="13">
        <f ca="1">FLOOR(V574+Y574*Лист1!$B$2,1)</f>
        <v>0</v>
      </c>
      <c r="D575" s="12">
        <f t="shared" ca="1" si="72"/>
        <v>0</v>
      </c>
      <c r="E575" s="12">
        <f t="shared" ca="1" si="74"/>
        <v>2694</v>
      </c>
      <c r="F575" s="13">
        <f ca="1">ROUNDDOWN(C575*Лист1!$B$6+RAND(),)</f>
        <v>0</v>
      </c>
      <c r="G575" s="18">
        <f ca="1">ROUNDDOWN(D575*Лист1!$B$6+RAND(),)</f>
        <v>0</v>
      </c>
      <c r="H575" s="18">
        <f ca="1">ROUNDDOWN(E575*Лист1!$B$6+RAND(),)</f>
        <v>2155</v>
      </c>
      <c r="I575" s="13">
        <f ca="1">FLOOR(G575/2*Fert,1)</f>
        <v>0</v>
      </c>
      <c r="J575" s="19">
        <f ca="1">ROUNDDOWN((I575-G575)*Лист1!$B$7+RAND(),)</f>
        <v>0</v>
      </c>
      <c r="K575" s="13">
        <f t="shared" ca="1" si="75"/>
        <v>3232</v>
      </c>
      <c r="L575" s="19">
        <f ca="1">ROUNDDOWN((K575-H575)*Лист1!$B$7+RAND(),)</f>
        <v>754</v>
      </c>
      <c r="M575" s="13">
        <f ca="1">ROUNDDOWN(F575*Лист1!$B$11+RAND(),)</f>
        <v>0</v>
      </c>
      <c r="N575" s="13">
        <f ca="1">ROUNDDOWN(G575*Лист1!$B$10+RAND(),)</f>
        <v>0</v>
      </c>
      <c r="O575" s="13">
        <f ca="1">ROUNDDOWN(H575*Лист1!$B$10+RAND(),)</f>
        <v>1681</v>
      </c>
      <c r="P575" s="24">
        <f ca="1">IFERROR(IF((C_child+assist*F575/J575)&gt;1,1,C_child+assist*F575/J575),0)</f>
        <v>0</v>
      </c>
      <c r="Q575" s="13">
        <f t="shared" ca="1" si="76"/>
        <v>0</v>
      </c>
      <c r="R575" s="13">
        <f ca="1">ROUNDDOWN(L575*Лист1!$B$12+RAND(),)</f>
        <v>377</v>
      </c>
      <c r="S575" s="12">
        <f ca="1">F575*Лист1!$B$8+G575*Лист1!$B$8+J575*Лист1!$B$9+H575*Лист1!$B$8+L575*Лист1!$B$9</f>
        <v>72190</v>
      </c>
      <c r="T575" s="12">
        <f ca="1">M575*Лист1!$B$8+N575*Лист1!$B$8+Q575*Лист1!$B$9+O575*Лист1!$B$8+$R$5*Лист1!$B$9</f>
        <v>51580</v>
      </c>
      <c r="U575" s="12">
        <f t="shared" ca="1" si="77"/>
        <v>3</v>
      </c>
      <c r="V575" s="13">
        <f ca="1">ROUNDDOWN(IF($U575=1,F575,0)+IF($U575=2,M575*R_/$T575,0)+IF($U575=3,F575-(F575-M575)*($S575-R_)/($S575-$T575),0),)</f>
        <v>0</v>
      </c>
      <c r="W575" s="13">
        <f ca="1">ROUNDDOWN(IF($U575=1,G575,0)+IF($U575=2,N575*R_/$T575,0)+IF($U575=3,G575-(G575-N575)*($S575-R_)/($S575-$T575),0),)</f>
        <v>0</v>
      </c>
      <c r="X575" s="13">
        <f ca="1">ROUNDDOWN(IF($U575=1,H575,0)+IF($U575=2,O575*R_/$T575,0)+IF($U575=3,H575-(H575-O575)*($S575-R_)/($S575-$T575),0),)</f>
        <v>2035</v>
      </c>
      <c r="Y575" s="10">
        <f ca="1">ROUNDDOWN(IF($U575=1,J575,0)+IF($U575=2,Q575*R_/$T575,0)+IF($U575=3,IF(J575-(J575-Q575)*($S575-R_)/($S575-$T575)&gt;J575,J575,J575-(J575-Q575)*($S575-R_)/($S575-$T575)),0),)</f>
        <v>0</v>
      </c>
      <c r="Z575" s="10">
        <f ca="1">ROUNDDOWN(IF($U575=1,L575,0)+IF($U575=2,R575*R_/$T575,0)+IF($U575=3,L575-(L575-R575)*($S575-R_)/($S575-$T575),0),)</f>
        <v>659</v>
      </c>
      <c r="AA575" s="13">
        <f t="shared" ca="1" si="78"/>
        <v>0</v>
      </c>
      <c r="AB575" s="45">
        <f t="shared" ca="1" si="79"/>
        <v>2694</v>
      </c>
    </row>
    <row r="576" spans="1:28" x14ac:dyDescent="0.3">
      <c r="A576" s="13">
        <v>571</v>
      </c>
      <c r="B576" s="13">
        <f t="shared" ca="1" si="73"/>
        <v>0</v>
      </c>
      <c r="C576" s="13">
        <f ca="1">FLOOR(V575+Y575*Лист1!$B$2,1)</f>
        <v>0</v>
      </c>
      <c r="D576" s="12">
        <f t="shared" ca="1" si="72"/>
        <v>0</v>
      </c>
      <c r="E576" s="12">
        <f t="shared" ca="1" si="74"/>
        <v>2694</v>
      </c>
      <c r="F576" s="13">
        <f ca="1">ROUNDDOWN(C576*Лист1!$B$6+RAND(),)</f>
        <v>0</v>
      </c>
      <c r="G576" s="18">
        <f ca="1">ROUNDDOWN(D576*Лист1!$B$6+RAND(),)</f>
        <v>0</v>
      </c>
      <c r="H576" s="18">
        <f ca="1">ROUNDDOWN(E576*Лист1!$B$6+RAND(),)</f>
        <v>2155</v>
      </c>
      <c r="I576" s="13">
        <f ca="1">FLOOR(G576/2*Fert,1)</f>
        <v>0</v>
      </c>
      <c r="J576" s="19">
        <f ca="1">ROUNDDOWN((I576-G576)*Лист1!$B$7+RAND(),)</f>
        <v>0</v>
      </c>
      <c r="K576" s="13">
        <f t="shared" ca="1" si="75"/>
        <v>3232</v>
      </c>
      <c r="L576" s="19">
        <f ca="1">ROUNDDOWN((K576-H576)*Лист1!$B$7+RAND(),)</f>
        <v>754</v>
      </c>
      <c r="M576" s="13">
        <f ca="1">ROUNDDOWN(F576*Лист1!$B$11+RAND(),)</f>
        <v>0</v>
      </c>
      <c r="N576" s="13">
        <f ca="1">ROUNDDOWN(G576*Лист1!$B$10+RAND(),)</f>
        <v>0</v>
      </c>
      <c r="O576" s="13">
        <f ca="1">ROUNDDOWN(H576*Лист1!$B$10+RAND(),)</f>
        <v>1681</v>
      </c>
      <c r="P576" s="24">
        <f ca="1">IFERROR(IF((C_child+assist*F576/J576)&gt;1,1,C_child+assist*F576/J576),0)</f>
        <v>0</v>
      </c>
      <c r="Q576" s="13">
        <f t="shared" ca="1" si="76"/>
        <v>0</v>
      </c>
      <c r="R576" s="13">
        <f ca="1">ROUNDDOWN(L576*Лист1!$B$12+RAND(),)</f>
        <v>377</v>
      </c>
      <c r="S576" s="12">
        <f ca="1">F576*Лист1!$B$8+G576*Лист1!$B$8+J576*Лист1!$B$9+H576*Лист1!$B$8+L576*Лист1!$B$9</f>
        <v>72190</v>
      </c>
      <c r="T576" s="12">
        <f ca="1">M576*Лист1!$B$8+N576*Лист1!$B$8+Q576*Лист1!$B$9+O576*Лист1!$B$8+$R$5*Лист1!$B$9</f>
        <v>51580</v>
      </c>
      <c r="U576" s="12">
        <f t="shared" ca="1" si="77"/>
        <v>3</v>
      </c>
      <c r="V576" s="13">
        <f ca="1">ROUNDDOWN(IF($U576=1,F576,0)+IF($U576=2,M576*R_/$T576,0)+IF($U576=3,F576-(F576-M576)*($S576-R_)/($S576-$T576),0),)</f>
        <v>0</v>
      </c>
      <c r="W576" s="13">
        <f ca="1">ROUNDDOWN(IF($U576=1,G576,0)+IF($U576=2,N576*R_/$T576,0)+IF($U576=3,G576-(G576-N576)*($S576-R_)/($S576-$T576),0),)</f>
        <v>0</v>
      </c>
      <c r="X576" s="13">
        <f ca="1">ROUNDDOWN(IF($U576=1,H576,0)+IF($U576=2,O576*R_/$T576,0)+IF($U576=3,H576-(H576-O576)*($S576-R_)/($S576-$T576),0),)</f>
        <v>2035</v>
      </c>
      <c r="Y576" s="10">
        <f ca="1">ROUNDDOWN(IF($U576=1,J576,0)+IF($U576=2,Q576*R_/$T576,0)+IF($U576=3,IF(J576-(J576-Q576)*($S576-R_)/($S576-$T576)&gt;J576,J576,J576-(J576-Q576)*($S576-R_)/($S576-$T576)),0),)</f>
        <v>0</v>
      </c>
      <c r="Z576" s="10">
        <f ca="1">ROUNDDOWN(IF($U576=1,L576,0)+IF($U576=2,R576*R_/$T576,0)+IF($U576=3,L576-(L576-R576)*($S576-R_)/($S576-$T576),0),)</f>
        <v>659</v>
      </c>
      <c r="AA576" s="13">
        <f t="shared" ca="1" si="78"/>
        <v>0</v>
      </c>
      <c r="AB576" s="45">
        <f t="shared" ca="1" si="79"/>
        <v>2694</v>
      </c>
    </row>
    <row r="577" spans="1:28" x14ac:dyDescent="0.3">
      <c r="A577" s="13">
        <v>572</v>
      </c>
      <c r="B577" s="13">
        <f t="shared" ca="1" si="73"/>
        <v>0</v>
      </c>
      <c r="C577" s="13">
        <f ca="1">FLOOR(V576+Y576*Лист1!$B$2,1)</f>
        <v>0</v>
      </c>
      <c r="D577" s="12">
        <f t="shared" ca="1" si="72"/>
        <v>0</v>
      </c>
      <c r="E577" s="12">
        <f t="shared" ca="1" si="74"/>
        <v>2694</v>
      </c>
      <c r="F577" s="13">
        <f ca="1">ROUNDDOWN(C577*Лист1!$B$6+RAND(),)</f>
        <v>0</v>
      </c>
      <c r="G577" s="18">
        <f ca="1">ROUNDDOWN(D577*Лист1!$B$6+RAND(),)</f>
        <v>0</v>
      </c>
      <c r="H577" s="18">
        <f ca="1">ROUNDDOWN(E577*Лист1!$B$6+RAND(),)</f>
        <v>2155</v>
      </c>
      <c r="I577" s="13">
        <f ca="1">FLOOR(G577/2*Fert,1)</f>
        <v>0</v>
      </c>
      <c r="J577" s="19">
        <f ca="1">ROUNDDOWN((I577-G577)*Лист1!$B$7+RAND(),)</f>
        <v>0</v>
      </c>
      <c r="K577" s="13">
        <f t="shared" ca="1" si="75"/>
        <v>3232</v>
      </c>
      <c r="L577" s="19">
        <f ca="1">ROUNDDOWN((K577-H577)*Лист1!$B$7+RAND(),)</f>
        <v>754</v>
      </c>
      <c r="M577" s="13">
        <f ca="1">ROUNDDOWN(F577*Лист1!$B$11+RAND(),)</f>
        <v>0</v>
      </c>
      <c r="N577" s="13">
        <f ca="1">ROUNDDOWN(G577*Лист1!$B$10+RAND(),)</f>
        <v>0</v>
      </c>
      <c r="O577" s="13">
        <f ca="1">ROUNDDOWN(H577*Лист1!$B$10+RAND(),)</f>
        <v>1681</v>
      </c>
      <c r="P577" s="24">
        <f ca="1">IFERROR(IF((C_child+assist*F577/J577)&gt;1,1,C_child+assist*F577/J577),0)</f>
        <v>0</v>
      </c>
      <c r="Q577" s="13">
        <f t="shared" ca="1" si="76"/>
        <v>0</v>
      </c>
      <c r="R577" s="13">
        <f ca="1">ROUNDDOWN(L577*Лист1!$B$12+RAND(),)</f>
        <v>377</v>
      </c>
      <c r="S577" s="12">
        <f ca="1">F577*Лист1!$B$8+G577*Лист1!$B$8+J577*Лист1!$B$9+H577*Лист1!$B$8+L577*Лист1!$B$9</f>
        <v>72190</v>
      </c>
      <c r="T577" s="12">
        <f ca="1">M577*Лист1!$B$8+N577*Лист1!$B$8+Q577*Лист1!$B$9+O577*Лист1!$B$8+$R$5*Лист1!$B$9</f>
        <v>51580</v>
      </c>
      <c r="U577" s="12">
        <f t="shared" ca="1" si="77"/>
        <v>3</v>
      </c>
      <c r="V577" s="13">
        <f ca="1">ROUNDDOWN(IF($U577=1,F577,0)+IF($U577=2,M577*R_/$T577,0)+IF($U577=3,F577-(F577-M577)*($S577-R_)/($S577-$T577),0),)</f>
        <v>0</v>
      </c>
      <c r="W577" s="13">
        <f ca="1">ROUNDDOWN(IF($U577=1,G577,0)+IF($U577=2,N577*R_/$T577,0)+IF($U577=3,G577-(G577-N577)*($S577-R_)/($S577-$T577),0),)</f>
        <v>0</v>
      </c>
      <c r="X577" s="13">
        <f ca="1">ROUNDDOWN(IF($U577=1,H577,0)+IF($U577=2,O577*R_/$T577,0)+IF($U577=3,H577-(H577-O577)*($S577-R_)/($S577-$T577),0),)</f>
        <v>2035</v>
      </c>
      <c r="Y577" s="10">
        <f ca="1">ROUNDDOWN(IF($U577=1,J577,0)+IF($U577=2,Q577*R_/$T577,0)+IF($U577=3,IF(J577-(J577-Q577)*($S577-R_)/($S577-$T577)&gt;J577,J577,J577-(J577-Q577)*($S577-R_)/($S577-$T577)),0),)</f>
        <v>0</v>
      </c>
      <c r="Z577" s="10">
        <f ca="1">ROUNDDOWN(IF($U577=1,L577,0)+IF($U577=2,R577*R_/$T577,0)+IF($U577=3,L577-(L577-R577)*($S577-R_)/($S577-$T577),0),)</f>
        <v>659</v>
      </c>
      <c r="AA577" s="13">
        <f t="shared" ca="1" si="78"/>
        <v>0</v>
      </c>
      <c r="AB577" s="45">
        <f t="shared" ca="1" si="79"/>
        <v>2694</v>
      </c>
    </row>
    <row r="578" spans="1:28" x14ac:dyDescent="0.3">
      <c r="A578" s="13">
        <v>573</v>
      </c>
      <c r="B578" s="13">
        <f t="shared" ca="1" si="73"/>
        <v>0</v>
      </c>
      <c r="C578" s="13">
        <f ca="1">FLOOR(V577+Y577*Лист1!$B$2,1)</f>
        <v>0</v>
      </c>
      <c r="D578" s="12">
        <f t="shared" ca="1" si="72"/>
        <v>0</v>
      </c>
      <c r="E578" s="12">
        <f t="shared" ca="1" si="74"/>
        <v>2694</v>
      </c>
      <c r="F578" s="13">
        <f ca="1">ROUNDDOWN(C578*Лист1!$B$6+RAND(),)</f>
        <v>0</v>
      </c>
      <c r="G578" s="18">
        <f ca="1">ROUNDDOWN(D578*Лист1!$B$6+RAND(),)</f>
        <v>0</v>
      </c>
      <c r="H578" s="18">
        <f ca="1">ROUNDDOWN(E578*Лист1!$B$6+RAND(),)</f>
        <v>2155</v>
      </c>
      <c r="I578" s="13">
        <f ca="1">FLOOR(G578/2*Fert,1)</f>
        <v>0</v>
      </c>
      <c r="J578" s="19">
        <f ca="1">ROUNDDOWN((I578-G578)*Лист1!$B$7+RAND(),)</f>
        <v>0</v>
      </c>
      <c r="K578" s="13">
        <f t="shared" ca="1" si="75"/>
        <v>3232</v>
      </c>
      <c r="L578" s="19">
        <f ca="1">ROUNDDOWN((K578-H578)*Лист1!$B$7+RAND(),)</f>
        <v>754</v>
      </c>
      <c r="M578" s="13">
        <f ca="1">ROUNDDOWN(F578*Лист1!$B$11+RAND(),)</f>
        <v>0</v>
      </c>
      <c r="N578" s="13">
        <f ca="1">ROUNDDOWN(G578*Лист1!$B$10+RAND(),)</f>
        <v>0</v>
      </c>
      <c r="O578" s="13">
        <f ca="1">ROUNDDOWN(H578*Лист1!$B$10+RAND(),)</f>
        <v>1680</v>
      </c>
      <c r="P578" s="24">
        <f ca="1">IFERROR(IF((C_child+assist*F578/J578)&gt;1,1,C_child+assist*F578/J578),0)</f>
        <v>0</v>
      </c>
      <c r="Q578" s="13">
        <f t="shared" ca="1" si="76"/>
        <v>0</v>
      </c>
      <c r="R578" s="13">
        <f ca="1">ROUNDDOWN(L578*Лист1!$B$12+RAND(),)</f>
        <v>377</v>
      </c>
      <c r="S578" s="12">
        <f ca="1">F578*Лист1!$B$8+G578*Лист1!$B$8+J578*Лист1!$B$9+H578*Лист1!$B$8+L578*Лист1!$B$9</f>
        <v>72190</v>
      </c>
      <c r="T578" s="12">
        <f ca="1">M578*Лист1!$B$8+N578*Лист1!$B$8+Q578*Лист1!$B$9+O578*Лист1!$B$8+$R$5*Лист1!$B$9</f>
        <v>51550</v>
      </c>
      <c r="U578" s="12">
        <f t="shared" ca="1" si="77"/>
        <v>3</v>
      </c>
      <c r="V578" s="13">
        <f ca="1">ROUNDDOWN(IF($U578=1,F578,0)+IF($U578=2,M578*R_/$T578,0)+IF($U578=3,F578-(F578-M578)*($S578-R_)/($S578-$T578),0),)</f>
        <v>0</v>
      </c>
      <c r="W578" s="13">
        <f ca="1">ROUNDDOWN(IF($U578=1,G578,0)+IF($U578=2,N578*R_/$T578,0)+IF($U578=3,G578-(G578-N578)*($S578-R_)/($S578-$T578),0),)</f>
        <v>0</v>
      </c>
      <c r="X578" s="13">
        <f ca="1">ROUNDDOWN(IF($U578=1,H578,0)+IF($U578=2,O578*R_/$T578,0)+IF($U578=3,H578-(H578-O578)*($S578-R_)/($S578-$T578),0),)</f>
        <v>2035</v>
      </c>
      <c r="Y578" s="10">
        <f ca="1">ROUNDDOWN(IF($U578=1,J578,0)+IF($U578=2,Q578*R_/$T578,0)+IF($U578=3,IF(J578-(J578-Q578)*($S578-R_)/($S578-$T578)&gt;J578,J578,J578-(J578-Q578)*($S578-R_)/($S578-$T578)),0),)</f>
        <v>0</v>
      </c>
      <c r="Z578" s="10">
        <f ca="1">ROUNDDOWN(IF($U578=1,L578,0)+IF($U578=2,R578*R_/$T578,0)+IF($U578=3,L578-(L578-R578)*($S578-R_)/($S578-$T578),0),)</f>
        <v>659</v>
      </c>
      <c r="AA578" s="13">
        <f t="shared" ca="1" si="78"/>
        <v>0</v>
      </c>
      <c r="AB578" s="45">
        <f t="shared" ca="1" si="79"/>
        <v>2694</v>
      </c>
    </row>
    <row r="579" spans="1:28" x14ac:dyDescent="0.3">
      <c r="A579" s="13">
        <v>574</v>
      </c>
      <c r="B579" s="13">
        <f t="shared" ca="1" si="73"/>
        <v>0</v>
      </c>
      <c r="C579" s="13">
        <f ca="1">FLOOR(V578+Y578*Лист1!$B$2,1)</f>
        <v>0</v>
      </c>
      <c r="D579" s="12">
        <f t="shared" ca="1" si="72"/>
        <v>0</v>
      </c>
      <c r="E579" s="12">
        <f t="shared" ca="1" si="74"/>
        <v>2694</v>
      </c>
      <c r="F579" s="13">
        <f ca="1">ROUNDDOWN(C579*Лист1!$B$6+RAND(),)</f>
        <v>0</v>
      </c>
      <c r="G579" s="18">
        <f ca="1">ROUNDDOWN(D579*Лист1!$B$6+RAND(),)</f>
        <v>0</v>
      </c>
      <c r="H579" s="18">
        <f ca="1">ROUNDDOWN(E579*Лист1!$B$6+RAND(),)</f>
        <v>2155</v>
      </c>
      <c r="I579" s="13">
        <f ca="1">FLOOR(G579/2*Fert,1)</f>
        <v>0</v>
      </c>
      <c r="J579" s="19">
        <f ca="1">ROUNDDOWN((I579-G579)*Лист1!$B$7+RAND(),)</f>
        <v>0</v>
      </c>
      <c r="K579" s="13">
        <f t="shared" ca="1" si="75"/>
        <v>3232</v>
      </c>
      <c r="L579" s="19">
        <f ca="1">ROUNDDOWN((K579-H579)*Лист1!$B$7+RAND(),)</f>
        <v>754</v>
      </c>
      <c r="M579" s="13">
        <f ca="1">ROUNDDOWN(F579*Лист1!$B$11+RAND(),)</f>
        <v>0</v>
      </c>
      <c r="N579" s="13">
        <f ca="1">ROUNDDOWN(G579*Лист1!$B$10+RAND(),)</f>
        <v>0</v>
      </c>
      <c r="O579" s="13">
        <f ca="1">ROUNDDOWN(H579*Лист1!$B$10+RAND(),)</f>
        <v>1681</v>
      </c>
      <c r="P579" s="24">
        <f ca="1">IFERROR(IF((C_child+assist*F579/J579)&gt;1,1,C_child+assist*F579/J579),0)</f>
        <v>0</v>
      </c>
      <c r="Q579" s="13">
        <f t="shared" ca="1" si="76"/>
        <v>0</v>
      </c>
      <c r="R579" s="13">
        <f ca="1">ROUNDDOWN(L579*Лист1!$B$12+RAND(),)</f>
        <v>377</v>
      </c>
      <c r="S579" s="12">
        <f ca="1">F579*Лист1!$B$8+G579*Лист1!$B$8+J579*Лист1!$B$9+H579*Лист1!$B$8+L579*Лист1!$B$9</f>
        <v>72190</v>
      </c>
      <c r="T579" s="12">
        <f ca="1">M579*Лист1!$B$8+N579*Лист1!$B$8+Q579*Лист1!$B$9+O579*Лист1!$B$8+$R$5*Лист1!$B$9</f>
        <v>51580</v>
      </c>
      <c r="U579" s="12">
        <f t="shared" ca="1" si="77"/>
        <v>3</v>
      </c>
      <c r="V579" s="13">
        <f ca="1">ROUNDDOWN(IF($U579=1,F579,0)+IF($U579=2,M579*R_/$T579,0)+IF($U579=3,F579-(F579-M579)*($S579-R_)/($S579-$T579),0),)</f>
        <v>0</v>
      </c>
      <c r="W579" s="13">
        <f ca="1">ROUNDDOWN(IF($U579=1,G579,0)+IF($U579=2,N579*R_/$T579,0)+IF($U579=3,G579-(G579-N579)*($S579-R_)/($S579-$T579),0),)</f>
        <v>0</v>
      </c>
      <c r="X579" s="13">
        <f ca="1">ROUNDDOWN(IF($U579=1,H579,0)+IF($U579=2,O579*R_/$T579,0)+IF($U579=3,H579-(H579-O579)*($S579-R_)/($S579-$T579),0),)</f>
        <v>2035</v>
      </c>
      <c r="Y579" s="10">
        <f ca="1">ROUNDDOWN(IF($U579=1,J579,0)+IF($U579=2,Q579*R_/$T579,0)+IF($U579=3,IF(J579-(J579-Q579)*($S579-R_)/($S579-$T579)&gt;J579,J579,J579-(J579-Q579)*($S579-R_)/($S579-$T579)),0),)</f>
        <v>0</v>
      </c>
      <c r="Z579" s="10">
        <f ca="1">ROUNDDOWN(IF($U579=1,L579,0)+IF($U579=2,R579*R_/$T579,0)+IF($U579=3,L579-(L579-R579)*($S579-R_)/($S579-$T579),0),)</f>
        <v>659</v>
      </c>
      <c r="AA579" s="13">
        <f t="shared" ca="1" si="78"/>
        <v>0</v>
      </c>
      <c r="AB579" s="45">
        <f t="shared" ca="1" si="79"/>
        <v>2694</v>
      </c>
    </row>
    <row r="580" spans="1:28" x14ac:dyDescent="0.3">
      <c r="A580" s="13">
        <v>575</v>
      </c>
      <c r="B580" s="13">
        <f t="shared" ca="1" si="73"/>
        <v>0</v>
      </c>
      <c r="C580" s="13">
        <f ca="1">FLOOR(V579+Y579*Лист1!$B$2,1)</f>
        <v>0</v>
      </c>
      <c r="D580" s="12">
        <f t="shared" ca="1" si="72"/>
        <v>0</v>
      </c>
      <c r="E580" s="12">
        <f t="shared" ca="1" si="74"/>
        <v>2694</v>
      </c>
      <c r="F580" s="13">
        <f ca="1">ROUNDDOWN(C580*Лист1!$B$6+RAND(),)</f>
        <v>0</v>
      </c>
      <c r="G580" s="18">
        <f ca="1">ROUNDDOWN(D580*Лист1!$B$6+RAND(),)</f>
        <v>0</v>
      </c>
      <c r="H580" s="18">
        <f ca="1">ROUNDDOWN(E580*Лист1!$B$6+RAND(),)</f>
        <v>2155</v>
      </c>
      <c r="I580" s="13">
        <f ca="1">FLOOR(G580/2*Fert,1)</f>
        <v>0</v>
      </c>
      <c r="J580" s="19">
        <f ca="1">ROUNDDOWN((I580-G580)*Лист1!$B$7+RAND(),)</f>
        <v>0</v>
      </c>
      <c r="K580" s="13">
        <f t="shared" ca="1" si="75"/>
        <v>3232</v>
      </c>
      <c r="L580" s="19">
        <f ca="1">ROUNDDOWN((K580-H580)*Лист1!$B$7+RAND(),)</f>
        <v>754</v>
      </c>
      <c r="M580" s="13">
        <f ca="1">ROUNDDOWN(F580*Лист1!$B$11+RAND(),)</f>
        <v>0</v>
      </c>
      <c r="N580" s="13">
        <f ca="1">ROUNDDOWN(G580*Лист1!$B$10+RAND(),)</f>
        <v>0</v>
      </c>
      <c r="O580" s="13">
        <f ca="1">ROUNDDOWN(H580*Лист1!$B$10+RAND(),)</f>
        <v>1680</v>
      </c>
      <c r="P580" s="24">
        <f ca="1">IFERROR(IF((C_child+assist*F580/J580)&gt;1,1,C_child+assist*F580/J580),0)</f>
        <v>0</v>
      </c>
      <c r="Q580" s="13">
        <f t="shared" ca="1" si="76"/>
        <v>0</v>
      </c>
      <c r="R580" s="13">
        <f ca="1">ROUNDDOWN(L580*Лист1!$B$12+RAND(),)</f>
        <v>377</v>
      </c>
      <c r="S580" s="12">
        <f ca="1">F580*Лист1!$B$8+G580*Лист1!$B$8+J580*Лист1!$B$9+H580*Лист1!$B$8+L580*Лист1!$B$9</f>
        <v>72190</v>
      </c>
      <c r="T580" s="12">
        <f ca="1">M580*Лист1!$B$8+N580*Лист1!$B$8+Q580*Лист1!$B$9+O580*Лист1!$B$8+$R$5*Лист1!$B$9</f>
        <v>51550</v>
      </c>
      <c r="U580" s="12">
        <f t="shared" ca="1" si="77"/>
        <v>3</v>
      </c>
      <c r="V580" s="13">
        <f ca="1">ROUNDDOWN(IF($U580=1,F580,0)+IF($U580=2,M580*R_/$T580,0)+IF($U580=3,F580-(F580-M580)*($S580-R_)/($S580-$T580),0),)</f>
        <v>0</v>
      </c>
      <c r="W580" s="13">
        <f ca="1">ROUNDDOWN(IF($U580=1,G580,0)+IF($U580=2,N580*R_/$T580,0)+IF($U580=3,G580-(G580-N580)*($S580-R_)/($S580-$T580),0),)</f>
        <v>0</v>
      </c>
      <c r="X580" s="13">
        <f ca="1">ROUNDDOWN(IF($U580=1,H580,0)+IF($U580=2,O580*R_/$T580,0)+IF($U580=3,H580-(H580-O580)*($S580-R_)/($S580-$T580),0),)</f>
        <v>2035</v>
      </c>
      <c r="Y580" s="10">
        <f ca="1">ROUNDDOWN(IF($U580=1,J580,0)+IF($U580=2,Q580*R_/$T580,0)+IF($U580=3,IF(J580-(J580-Q580)*($S580-R_)/($S580-$T580)&gt;J580,J580,J580-(J580-Q580)*($S580-R_)/($S580-$T580)),0),)</f>
        <v>0</v>
      </c>
      <c r="Z580" s="10">
        <f ca="1">ROUNDDOWN(IF($U580=1,L580,0)+IF($U580=2,R580*R_/$T580,0)+IF($U580=3,L580-(L580-R580)*($S580-R_)/($S580-$T580),0),)</f>
        <v>659</v>
      </c>
      <c r="AA580" s="13">
        <f t="shared" ca="1" si="78"/>
        <v>0</v>
      </c>
      <c r="AB580" s="45">
        <f t="shared" ca="1" si="79"/>
        <v>2694</v>
      </c>
    </row>
    <row r="581" spans="1:28" x14ac:dyDescent="0.3">
      <c r="A581" s="13">
        <v>576</v>
      </c>
      <c r="B581" s="13">
        <f t="shared" ca="1" si="73"/>
        <v>0</v>
      </c>
      <c r="C581" s="13">
        <f ca="1">FLOOR(V580+Y580*Лист1!$B$2,1)</f>
        <v>0</v>
      </c>
      <c r="D581" s="12">
        <f t="shared" ref="D581:D605" ca="1" si="80">B581-C581</f>
        <v>0</v>
      </c>
      <c r="E581" s="12">
        <f t="shared" ca="1" si="74"/>
        <v>2694</v>
      </c>
      <c r="F581" s="13">
        <f ca="1">ROUNDDOWN(C581*Лист1!$B$6+RAND(),)</f>
        <v>0</v>
      </c>
      <c r="G581" s="18">
        <f ca="1">ROUNDDOWN(D581*Лист1!$B$6+RAND(),)</f>
        <v>0</v>
      </c>
      <c r="H581" s="18">
        <f ca="1">ROUNDDOWN(E581*Лист1!$B$6+RAND(),)</f>
        <v>2156</v>
      </c>
      <c r="I581" s="13">
        <f ca="1">FLOOR(G581/2*Fert,1)</f>
        <v>0</v>
      </c>
      <c r="J581" s="19">
        <f ca="1">ROUNDDOWN((I581-G581)*Лист1!$B$7+RAND(),)</f>
        <v>0</v>
      </c>
      <c r="K581" s="13">
        <f t="shared" ca="1" si="75"/>
        <v>3234</v>
      </c>
      <c r="L581" s="19">
        <f ca="1">ROUNDDOWN((K581-H581)*Лист1!$B$7+RAND(),)</f>
        <v>755</v>
      </c>
      <c r="M581" s="13">
        <f ca="1">ROUNDDOWN(F581*Лист1!$B$11+RAND(),)</f>
        <v>0</v>
      </c>
      <c r="N581" s="13">
        <f ca="1">ROUNDDOWN(G581*Лист1!$B$10+RAND(),)</f>
        <v>0</v>
      </c>
      <c r="O581" s="13">
        <f ca="1">ROUNDDOWN(H581*Лист1!$B$10+RAND(),)</f>
        <v>1681</v>
      </c>
      <c r="P581" s="24">
        <f ca="1">IFERROR(IF((C_child+assist*F581/J581)&gt;1,1,C_child+assist*F581/J581),0)</f>
        <v>0</v>
      </c>
      <c r="Q581" s="13">
        <f t="shared" ca="1" si="76"/>
        <v>0</v>
      </c>
      <c r="R581" s="13">
        <f ca="1">ROUNDDOWN(L581*Лист1!$B$12+RAND(),)</f>
        <v>377</v>
      </c>
      <c r="S581" s="12">
        <f ca="1">F581*Лист1!$B$8+G581*Лист1!$B$8+J581*Лист1!$B$9+H581*Лист1!$B$8+L581*Лист1!$B$9</f>
        <v>72230</v>
      </c>
      <c r="T581" s="12">
        <f ca="1">M581*Лист1!$B$8+N581*Лист1!$B$8+Q581*Лист1!$B$9+O581*Лист1!$B$8+$R$5*Лист1!$B$9</f>
        <v>51580</v>
      </c>
      <c r="U581" s="12">
        <f t="shared" ca="1" si="77"/>
        <v>3</v>
      </c>
      <c r="V581" s="13">
        <f ca="1">ROUNDDOWN(IF($U581=1,F581,0)+IF($U581=2,M581*R_/$T581,0)+IF($U581=3,F581-(F581-M581)*($S581-R_)/($S581-$T581),0),)</f>
        <v>0</v>
      </c>
      <c r="W581" s="13">
        <f ca="1">ROUNDDOWN(IF($U581=1,G581,0)+IF($U581=2,N581*R_/$T581,0)+IF($U581=3,G581-(G581-N581)*($S581-R_)/($S581-$T581),0),)</f>
        <v>0</v>
      </c>
      <c r="X581" s="13">
        <f ca="1">ROUNDDOWN(IF($U581=1,H581,0)+IF($U581=2,O581*R_/$T581,0)+IF($U581=3,H581-(H581-O581)*($S581-R_)/($S581-$T581),0),)</f>
        <v>2035</v>
      </c>
      <c r="Y581" s="10">
        <f ca="1">ROUNDDOWN(IF($U581=1,J581,0)+IF($U581=2,Q581*R_/$T581,0)+IF($U581=3,IF(J581-(J581-Q581)*($S581-R_)/($S581-$T581)&gt;J581,J581,J581-(J581-Q581)*($S581-R_)/($S581-$T581)),0),)</f>
        <v>0</v>
      </c>
      <c r="Z581" s="10">
        <f ca="1">ROUNDDOWN(IF($U581=1,L581,0)+IF($U581=2,R581*R_/$T581,0)+IF($U581=3,L581-(L581-R581)*($S581-R_)/($S581-$T581),0),)</f>
        <v>659</v>
      </c>
      <c r="AA581" s="13">
        <f t="shared" ca="1" si="78"/>
        <v>0</v>
      </c>
      <c r="AB581" s="45">
        <f t="shared" ca="1" si="79"/>
        <v>2694</v>
      </c>
    </row>
    <row r="582" spans="1:28" x14ac:dyDescent="0.3">
      <c r="A582" s="13">
        <v>577</v>
      </c>
      <c r="B582" s="13">
        <f t="shared" ref="B582:B605" ca="1" si="81">AA581</f>
        <v>0</v>
      </c>
      <c r="C582" s="13">
        <f ca="1">FLOOR(V581+Y581*Лист1!$B$2,1)</f>
        <v>0</v>
      </c>
      <c r="D582" s="12">
        <f t="shared" ca="1" si="80"/>
        <v>0</v>
      </c>
      <c r="E582" s="12">
        <f t="shared" ca="1" si="74"/>
        <v>2694</v>
      </c>
      <c r="F582" s="13">
        <f ca="1">ROUNDDOWN(C582*Лист1!$B$6+RAND(),)</f>
        <v>0</v>
      </c>
      <c r="G582" s="18">
        <f ca="1">ROUNDDOWN(D582*Лист1!$B$6+RAND(),)</f>
        <v>0</v>
      </c>
      <c r="H582" s="18">
        <f ca="1">ROUNDDOWN(E582*Лист1!$B$6+RAND(),)</f>
        <v>2156</v>
      </c>
      <c r="I582" s="13">
        <f ca="1">FLOOR(G582/2*Fert,1)</f>
        <v>0</v>
      </c>
      <c r="J582" s="19">
        <f ca="1">ROUNDDOWN((I582-G582)*Лист1!$B$7+RAND(),)</f>
        <v>0</v>
      </c>
      <c r="K582" s="13">
        <f t="shared" ca="1" si="75"/>
        <v>3234</v>
      </c>
      <c r="L582" s="19">
        <f ca="1">ROUNDDOWN((K582-H582)*Лист1!$B$7+RAND(),)</f>
        <v>754</v>
      </c>
      <c r="M582" s="13">
        <f ca="1">ROUNDDOWN(F582*Лист1!$B$11+RAND(),)</f>
        <v>0</v>
      </c>
      <c r="N582" s="13">
        <f ca="1">ROUNDDOWN(G582*Лист1!$B$10+RAND(),)</f>
        <v>0</v>
      </c>
      <c r="O582" s="13">
        <f ca="1">ROUNDDOWN(H582*Лист1!$B$10+RAND(),)</f>
        <v>1682</v>
      </c>
      <c r="P582" s="24">
        <f ca="1">IFERROR(IF((C_child+assist*F582/J582)&gt;1,1,C_child+assist*F582/J582),0)</f>
        <v>0</v>
      </c>
      <c r="Q582" s="13">
        <f t="shared" ca="1" si="76"/>
        <v>0</v>
      </c>
      <c r="R582" s="13">
        <f ca="1">ROUNDDOWN(L582*Лист1!$B$12+RAND(),)</f>
        <v>377</v>
      </c>
      <c r="S582" s="12">
        <f ca="1">F582*Лист1!$B$8+G582*Лист1!$B$8+J582*Лист1!$B$9+H582*Лист1!$B$8+L582*Лист1!$B$9</f>
        <v>72220</v>
      </c>
      <c r="T582" s="12">
        <f ca="1">M582*Лист1!$B$8+N582*Лист1!$B$8+Q582*Лист1!$B$9+O582*Лист1!$B$8+$R$5*Лист1!$B$9</f>
        <v>51610</v>
      </c>
      <c r="U582" s="12">
        <f t="shared" ca="1" si="77"/>
        <v>3</v>
      </c>
      <c r="V582" s="13">
        <f ca="1">ROUNDDOWN(IF($U582=1,F582,0)+IF($U582=2,M582*R_/$T582,0)+IF($U582=3,F582-(F582-M582)*($S582-R_)/($S582-$T582),0),)</f>
        <v>0</v>
      </c>
      <c r="W582" s="13">
        <f ca="1">ROUNDDOWN(IF($U582=1,G582,0)+IF($U582=2,N582*R_/$T582,0)+IF($U582=3,G582-(G582-N582)*($S582-R_)/($S582-$T582),0),)</f>
        <v>0</v>
      </c>
      <c r="X582" s="13">
        <f ca="1">ROUNDDOWN(IF($U582=1,H582,0)+IF($U582=2,O582*R_/$T582,0)+IF($U582=3,H582-(H582-O582)*($S582-R_)/($S582-$T582),0),)</f>
        <v>2035</v>
      </c>
      <c r="Y582" s="10">
        <f ca="1">ROUNDDOWN(IF($U582=1,J582,0)+IF($U582=2,Q582*R_/$T582,0)+IF($U582=3,IF(J582-(J582-Q582)*($S582-R_)/($S582-$T582)&gt;J582,J582,J582-(J582-Q582)*($S582-R_)/($S582-$T582)),0),)</f>
        <v>0</v>
      </c>
      <c r="Z582" s="10">
        <f ca="1">ROUNDDOWN(IF($U582=1,L582,0)+IF($U582=2,R582*R_/$T582,0)+IF($U582=3,L582-(L582-R582)*($S582-R_)/($S582-$T582),0),)</f>
        <v>658</v>
      </c>
      <c r="AA582" s="13">
        <f t="shared" ca="1" si="78"/>
        <v>0</v>
      </c>
      <c r="AB582" s="45">
        <f t="shared" ca="1" si="79"/>
        <v>2693</v>
      </c>
    </row>
    <row r="583" spans="1:28" x14ac:dyDescent="0.3">
      <c r="A583" s="13">
        <v>578</v>
      </c>
      <c r="B583" s="13">
        <f t="shared" ca="1" si="81"/>
        <v>0</v>
      </c>
      <c r="C583" s="13">
        <f ca="1">FLOOR(V582+Y582*Лист1!$B$2,1)</f>
        <v>0</v>
      </c>
      <c r="D583" s="12">
        <f t="shared" ca="1" si="80"/>
        <v>0</v>
      </c>
      <c r="E583" s="12">
        <f t="shared" ca="1" si="74"/>
        <v>2693</v>
      </c>
      <c r="F583" s="13">
        <f ca="1">ROUNDDOWN(C583*Лист1!$B$6+RAND(),)</f>
        <v>0</v>
      </c>
      <c r="G583" s="18">
        <f ca="1">ROUNDDOWN(D583*Лист1!$B$6+RAND(),)</f>
        <v>0</v>
      </c>
      <c r="H583" s="18">
        <f ca="1">ROUNDDOWN(E583*Лист1!$B$6+RAND(),)</f>
        <v>2154</v>
      </c>
      <c r="I583" s="13">
        <f ca="1">FLOOR(G583/2*Fert,1)</f>
        <v>0</v>
      </c>
      <c r="J583" s="19">
        <f ca="1">ROUNDDOWN((I583-G583)*Лист1!$B$7+RAND(),)</f>
        <v>0</v>
      </c>
      <c r="K583" s="13">
        <f t="shared" ca="1" si="75"/>
        <v>3231</v>
      </c>
      <c r="L583" s="19">
        <f ca="1">ROUNDDOWN((K583-H583)*Лист1!$B$7+RAND(),)</f>
        <v>754</v>
      </c>
      <c r="M583" s="13">
        <f ca="1">ROUNDDOWN(F583*Лист1!$B$11+RAND(),)</f>
        <v>0</v>
      </c>
      <c r="N583" s="13">
        <f ca="1">ROUNDDOWN(G583*Лист1!$B$10+RAND(),)</f>
        <v>0</v>
      </c>
      <c r="O583" s="13">
        <f ca="1">ROUNDDOWN(H583*Лист1!$B$10+RAND(),)</f>
        <v>1680</v>
      </c>
      <c r="P583" s="24">
        <f ca="1">IFERROR(IF((C_child+assist*F583/J583)&gt;1,1,C_child+assist*F583/J583),0)</f>
        <v>0</v>
      </c>
      <c r="Q583" s="13">
        <f t="shared" ca="1" si="76"/>
        <v>0</v>
      </c>
      <c r="R583" s="13">
        <f ca="1">ROUNDDOWN(L583*Лист1!$B$12+RAND(),)</f>
        <v>377</v>
      </c>
      <c r="S583" s="12">
        <f ca="1">F583*Лист1!$B$8+G583*Лист1!$B$8+J583*Лист1!$B$9+H583*Лист1!$B$8+L583*Лист1!$B$9</f>
        <v>72160</v>
      </c>
      <c r="T583" s="12">
        <f ca="1">M583*Лист1!$B$8+N583*Лист1!$B$8+Q583*Лист1!$B$9+O583*Лист1!$B$8+$R$5*Лист1!$B$9</f>
        <v>51550</v>
      </c>
      <c r="U583" s="12">
        <f t="shared" ca="1" si="77"/>
        <v>3</v>
      </c>
      <c r="V583" s="13">
        <f ca="1">ROUNDDOWN(IF($U583=1,F583,0)+IF($U583=2,M583*R_/$T583,0)+IF($U583=3,F583-(F583-M583)*($S583-R_)/($S583-$T583),0),)</f>
        <v>0</v>
      </c>
      <c r="W583" s="13">
        <f ca="1">ROUNDDOWN(IF($U583=1,G583,0)+IF($U583=2,N583*R_/$T583,0)+IF($U583=3,G583-(G583-N583)*($S583-R_)/($S583-$T583),0),)</f>
        <v>0</v>
      </c>
      <c r="X583" s="13">
        <f ca="1">ROUNDDOWN(IF($U583=1,H583,0)+IF($U583=2,O583*R_/$T583,0)+IF($U583=3,H583-(H583-O583)*($S583-R_)/($S583-$T583),0),)</f>
        <v>2035</v>
      </c>
      <c r="Y583" s="10">
        <f ca="1">ROUNDDOWN(IF($U583=1,J583,0)+IF($U583=2,Q583*R_/$T583,0)+IF($U583=3,IF(J583-(J583-Q583)*($S583-R_)/($S583-$T583)&gt;J583,J583,J583-(J583-Q583)*($S583-R_)/($S583-$T583)),0),)</f>
        <v>0</v>
      </c>
      <c r="Z583" s="10">
        <f ca="1">ROUNDDOWN(IF($U583=1,L583,0)+IF($U583=2,R583*R_/$T583,0)+IF($U583=3,L583-(L583-R583)*($S583-R_)/($S583-$T583),0),)</f>
        <v>659</v>
      </c>
      <c r="AA583" s="13">
        <f t="shared" ca="1" si="78"/>
        <v>0</v>
      </c>
      <c r="AB583" s="45">
        <f t="shared" ca="1" si="79"/>
        <v>2694</v>
      </c>
    </row>
    <row r="584" spans="1:28" x14ac:dyDescent="0.3">
      <c r="A584" s="13">
        <v>579</v>
      </c>
      <c r="B584" s="13">
        <f t="shared" ca="1" si="81"/>
        <v>0</v>
      </c>
      <c r="C584" s="13">
        <f ca="1">FLOOR(V583+Y583*Лист1!$B$2,1)</f>
        <v>0</v>
      </c>
      <c r="D584" s="12">
        <f t="shared" ca="1" si="80"/>
        <v>0</v>
      </c>
      <c r="E584" s="12">
        <f t="shared" ca="1" si="74"/>
        <v>2694</v>
      </c>
      <c r="F584" s="13">
        <f ca="1">ROUNDDOWN(C584*Лист1!$B$6+RAND(),)</f>
        <v>0</v>
      </c>
      <c r="G584" s="18">
        <f ca="1">ROUNDDOWN(D584*Лист1!$B$6+RAND(),)</f>
        <v>0</v>
      </c>
      <c r="H584" s="18">
        <f ca="1">ROUNDDOWN(E584*Лист1!$B$6+RAND(),)</f>
        <v>2155</v>
      </c>
      <c r="I584" s="13">
        <f ca="1">FLOOR(G584/2*Fert,1)</f>
        <v>0</v>
      </c>
      <c r="J584" s="19">
        <f ca="1">ROUNDDOWN((I584-G584)*Лист1!$B$7+RAND(),)</f>
        <v>0</v>
      </c>
      <c r="K584" s="13">
        <f t="shared" ca="1" si="75"/>
        <v>3232</v>
      </c>
      <c r="L584" s="19">
        <f ca="1">ROUNDDOWN((K584-H584)*Лист1!$B$7+RAND(),)</f>
        <v>754</v>
      </c>
      <c r="M584" s="13">
        <f ca="1">ROUNDDOWN(F584*Лист1!$B$11+RAND(),)</f>
        <v>0</v>
      </c>
      <c r="N584" s="13">
        <f ca="1">ROUNDDOWN(G584*Лист1!$B$10+RAND(),)</f>
        <v>0</v>
      </c>
      <c r="O584" s="13">
        <f ca="1">ROUNDDOWN(H584*Лист1!$B$10+RAND(),)</f>
        <v>1681</v>
      </c>
      <c r="P584" s="24">
        <f ca="1">IFERROR(IF((C_child+assist*F584/J584)&gt;1,1,C_child+assist*F584/J584),0)</f>
        <v>0</v>
      </c>
      <c r="Q584" s="13">
        <f t="shared" ca="1" si="76"/>
        <v>0</v>
      </c>
      <c r="R584" s="13">
        <f ca="1">ROUNDDOWN(L584*Лист1!$B$12+RAND(),)</f>
        <v>377</v>
      </c>
      <c r="S584" s="12">
        <f ca="1">F584*Лист1!$B$8+G584*Лист1!$B$8+J584*Лист1!$B$9+H584*Лист1!$B$8+L584*Лист1!$B$9</f>
        <v>72190</v>
      </c>
      <c r="T584" s="12">
        <f ca="1">M584*Лист1!$B$8+N584*Лист1!$B$8+Q584*Лист1!$B$9+O584*Лист1!$B$8+$R$5*Лист1!$B$9</f>
        <v>51580</v>
      </c>
      <c r="U584" s="12">
        <f t="shared" ca="1" si="77"/>
        <v>3</v>
      </c>
      <c r="V584" s="13">
        <f ca="1">ROUNDDOWN(IF($U584=1,F584,0)+IF($U584=2,M584*R_/$T584,0)+IF($U584=3,F584-(F584-M584)*($S584-R_)/($S584-$T584),0),)</f>
        <v>0</v>
      </c>
      <c r="W584" s="13">
        <f ca="1">ROUNDDOWN(IF($U584=1,G584,0)+IF($U584=2,N584*R_/$T584,0)+IF($U584=3,G584-(G584-N584)*($S584-R_)/($S584-$T584),0),)</f>
        <v>0</v>
      </c>
      <c r="X584" s="13">
        <f ca="1">ROUNDDOWN(IF($U584=1,H584,0)+IF($U584=2,O584*R_/$T584,0)+IF($U584=3,H584-(H584-O584)*($S584-R_)/($S584-$T584),0),)</f>
        <v>2035</v>
      </c>
      <c r="Y584" s="10">
        <f ca="1">ROUNDDOWN(IF($U584=1,J584,0)+IF($U584=2,Q584*R_/$T584,0)+IF($U584=3,IF(J584-(J584-Q584)*($S584-R_)/($S584-$T584)&gt;J584,J584,J584-(J584-Q584)*($S584-R_)/($S584-$T584)),0),)</f>
        <v>0</v>
      </c>
      <c r="Z584" s="10">
        <f ca="1">ROUNDDOWN(IF($U584=1,L584,0)+IF($U584=2,R584*R_/$T584,0)+IF($U584=3,L584-(L584-R584)*($S584-R_)/($S584-$T584),0),)</f>
        <v>659</v>
      </c>
      <c r="AA584" s="13">
        <f t="shared" ca="1" si="78"/>
        <v>0</v>
      </c>
      <c r="AB584" s="45">
        <f t="shared" ca="1" si="79"/>
        <v>2694</v>
      </c>
    </row>
    <row r="585" spans="1:28" x14ac:dyDescent="0.3">
      <c r="A585" s="13">
        <v>580</v>
      </c>
      <c r="B585" s="13">
        <f t="shared" ca="1" si="81"/>
        <v>0</v>
      </c>
      <c r="C585" s="13">
        <f ca="1">FLOOR(V584+Y584*Лист1!$B$2,1)</f>
        <v>0</v>
      </c>
      <c r="D585" s="12">
        <f t="shared" ca="1" si="80"/>
        <v>0</v>
      </c>
      <c r="E585" s="12">
        <f t="shared" ca="1" si="74"/>
        <v>2694</v>
      </c>
      <c r="F585" s="13">
        <f ca="1">ROUNDDOWN(C585*Лист1!$B$6+RAND(),)</f>
        <v>0</v>
      </c>
      <c r="G585" s="18">
        <f ca="1">ROUNDDOWN(D585*Лист1!$B$6+RAND(),)</f>
        <v>0</v>
      </c>
      <c r="H585" s="18">
        <f ca="1">ROUNDDOWN(E585*Лист1!$B$6+RAND(),)</f>
        <v>2155</v>
      </c>
      <c r="I585" s="13">
        <f ca="1">FLOOR(G585/2*Fert,1)</f>
        <v>0</v>
      </c>
      <c r="J585" s="19">
        <f ca="1">ROUNDDOWN((I585-G585)*Лист1!$B$7+RAND(),)</f>
        <v>0</v>
      </c>
      <c r="K585" s="13">
        <f t="shared" ca="1" si="75"/>
        <v>3232</v>
      </c>
      <c r="L585" s="19">
        <f ca="1">ROUNDDOWN((K585-H585)*Лист1!$B$7+RAND(),)</f>
        <v>753</v>
      </c>
      <c r="M585" s="13">
        <f ca="1">ROUNDDOWN(F585*Лист1!$B$11+RAND(),)</f>
        <v>0</v>
      </c>
      <c r="N585" s="13">
        <f ca="1">ROUNDDOWN(G585*Лист1!$B$10+RAND(),)</f>
        <v>0</v>
      </c>
      <c r="O585" s="13">
        <f ca="1">ROUNDDOWN(H585*Лист1!$B$10+RAND(),)</f>
        <v>1681</v>
      </c>
      <c r="P585" s="24">
        <f ca="1">IFERROR(IF((C_child+assist*F585/J585)&gt;1,1,C_child+assist*F585/J585),0)</f>
        <v>0</v>
      </c>
      <c r="Q585" s="13">
        <f t="shared" ca="1" si="76"/>
        <v>0</v>
      </c>
      <c r="R585" s="13">
        <f ca="1">ROUNDDOWN(L585*Лист1!$B$12+RAND(),)</f>
        <v>376</v>
      </c>
      <c r="S585" s="12">
        <f ca="1">F585*Лист1!$B$8+G585*Лист1!$B$8+J585*Лист1!$B$9+H585*Лист1!$B$8+L585*Лист1!$B$9</f>
        <v>72180</v>
      </c>
      <c r="T585" s="12">
        <f ca="1">M585*Лист1!$B$8+N585*Лист1!$B$8+Q585*Лист1!$B$9+O585*Лист1!$B$8+$R$5*Лист1!$B$9</f>
        <v>51580</v>
      </c>
      <c r="U585" s="12">
        <f t="shared" ca="1" si="77"/>
        <v>3</v>
      </c>
      <c r="V585" s="13">
        <f ca="1">ROUNDDOWN(IF($U585=1,F585,0)+IF($U585=2,M585*R_/$T585,0)+IF($U585=3,F585-(F585-M585)*($S585-R_)/($S585-$T585),0),)</f>
        <v>0</v>
      </c>
      <c r="W585" s="13">
        <f ca="1">ROUNDDOWN(IF($U585=1,G585,0)+IF($U585=2,N585*R_/$T585,0)+IF($U585=3,G585-(G585-N585)*($S585-R_)/($S585-$T585),0),)</f>
        <v>0</v>
      </c>
      <c r="X585" s="13">
        <f ca="1">ROUNDDOWN(IF($U585=1,H585,0)+IF($U585=2,O585*R_/$T585,0)+IF($U585=3,H585-(H585-O585)*($S585-R_)/($S585-$T585),0),)</f>
        <v>2035</v>
      </c>
      <c r="Y585" s="10">
        <f ca="1">ROUNDDOWN(IF($U585=1,J585,0)+IF($U585=2,Q585*R_/$T585,0)+IF($U585=3,IF(J585-(J585-Q585)*($S585-R_)/($S585-$T585)&gt;J585,J585,J585-(J585-Q585)*($S585-R_)/($S585-$T585)),0),)</f>
        <v>0</v>
      </c>
      <c r="Z585" s="10">
        <f ca="1">ROUNDDOWN(IF($U585=1,L585,0)+IF($U585=2,R585*R_/$T585,0)+IF($U585=3,L585-(L585-R585)*($S585-R_)/($S585-$T585),0),)</f>
        <v>658</v>
      </c>
      <c r="AA585" s="13">
        <f t="shared" ca="1" si="78"/>
        <v>0</v>
      </c>
      <c r="AB585" s="45">
        <f t="shared" ca="1" si="79"/>
        <v>2693</v>
      </c>
    </row>
    <row r="586" spans="1:28" x14ac:dyDescent="0.3">
      <c r="A586" s="13">
        <v>581</v>
      </c>
      <c r="B586" s="13">
        <f t="shared" ca="1" si="81"/>
        <v>0</v>
      </c>
      <c r="C586" s="13">
        <f ca="1">FLOOR(V585+Y585*Лист1!$B$2,1)</f>
        <v>0</v>
      </c>
      <c r="D586" s="12">
        <f t="shared" ca="1" si="80"/>
        <v>0</v>
      </c>
      <c r="E586" s="12">
        <f t="shared" ca="1" si="74"/>
        <v>2693</v>
      </c>
      <c r="F586" s="13">
        <f ca="1">ROUNDDOWN(C586*Лист1!$B$6+RAND(),)</f>
        <v>0</v>
      </c>
      <c r="G586" s="18">
        <f ca="1">ROUNDDOWN(D586*Лист1!$B$6+RAND(),)</f>
        <v>0</v>
      </c>
      <c r="H586" s="18">
        <f ca="1">ROUNDDOWN(E586*Лист1!$B$6+RAND(),)</f>
        <v>2154</v>
      </c>
      <c r="I586" s="13">
        <f ca="1">FLOOR(G586/2*Fert,1)</f>
        <v>0</v>
      </c>
      <c r="J586" s="19">
        <f ca="1">ROUNDDOWN((I586-G586)*Лист1!$B$7+RAND(),)</f>
        <v>0</v>
      </c>
      <c r="K586" s="13">
        <f t="shared" ca="1" si="75"/>
        <v>3231</v>
      </c>
      <c r="L586" s="19">
        <f ca="1">ROUNDDOWN((K586-H586)*Лист1!$B$7+RAND(),)</f>
        <v>754</v>
      </c>
      <c r="M586" s="13">
        <f ca="1">ROUNDDOWN(F586*Лист1!$B$11+RAND(),)</f>
        <v>0</v>
      </c>
      <c r="N586" s="13">
        <f ca="1">ROUNDDOWN(G586*Лист1!$B$10+RAND(),)</f>
        <v>0</v>
      </c>
      <c r="O586" s="13">
        <f ca="1">ROUNDDOWN(H586*Лист1!$B$10+RAND(),)</f>
        <v>1680</v>
      </c>
      <c r="P586" s="24">
        <f ca="1">IFERROR(IF((C_child+assist*F586/J586)&gt;1,1,C_child+assist*F586/J586),0)</f>
        <v>0</v>
      </c>
      <c r="Q586" s="13">
        <f t="shared" ca="1" si="76"/>
        <v>0</v>
      </c>
      <c r="R586" s="13">
        <f ca="1">ROUNDDOWN(L586*Лист1!$B$12+RAND(),)</f>
        <v>377</v>
      </c>
      <c r="S586" s="12">
        <f ca="1">F586*Лист1!$B$8+G586*Лист1!$B$8+J586*Лист1!$B$9+H586*Лист1!$B$8+L586*Лист1!$B$9</f>
        <v>72160</v>
      </c>
      <c r="T586" s="12">
        <f ca="1">M586*Лист1!$B$8+N586*Лист1!$B$8+Q586*Лист1!$B$9+O586*Лист1!$B$8+$R$5*Лист1!$B$9</f>
        <v>51550</v>
      </c>
      <c r="U586" s="12">
        <f t="shared" ca="1" si="77"/>
        <v>3</v>
      </c>
      <c r="V586" s="13">
        <f ca="1">ROUNDDOWN(IF($U586=1,F586,0)+IF($U586=2,M586*R_/$T586,0)+IF($U586=3,F586-(F586-M586)*($S586-R_)/($S586-$T586),0),)</f>
        <v>0</v>
      </c>
      <c r="W586" s="13">
        <f ca="1">ROUNDDOWN(IF($U586=1,G586,0)+IF($U586=2,N586*R_/$T586,0)+IF($U586=3,G586-(G586-N586)*($S586-R_)/($S586-$T586),0),)</f>
        <v>0</v>
      </c>
      <c r="X586" s="13">
        <f ca="1">ROUNDDOWN(IF($U586=1,H586,0)+IF($U586=2,O586*R_/$T586,0)+IF($U586=3,H586-(H586-O586)*($S586-R_)/($S586-$T586),0),)</f>
        <v>2035</v>
      </c>
      <c r="Y586" s="10">
        <f ca="1">ROUNDDOWN(IF($U586=1,J586,0)+IF($U586=2,Q586*R_/$T586,0)+IF($U586=3,IF(J586-(J586-Q586)*($S586-R_)/($S586-$T586)&gt;J586,J586,J586-(J586-Q586)*($S586-R_)/($S586-$T586)),0),)</f>
        <v>0</v>
      </c>
      <c r="Z586" s="10">
        <f ca="1">ROUNDDOWN(IF($U586=1,L586,0)+IF($U586=2,R586*R_/$T586,0)+IF($U586=3,L586-(L586-R586)*($S586-R_)/($S586-$T586),0),)</f>
        <v>659</v>
      </c>
      <c r="AA586" s="13">
        <f t="shared" ca="1" si="78"/>
        <v>0</v>
      </c>
      <c r="AB586" s="45">
        <f t="shared" ca="1" si="79"/>
        <v>2694</v>
      </c>
    </row>
    <row r="587" spans="1:28" x14ac:dyDescent="0.3">
      <c r="A587" s="13">
        <v>582</v>
      </c>
      <c r="B587" s="13">
        <f t="shared" ca="1" si="81"/>
        <v>0</v>
      </c>
      <c r="C587" s="13">
        <f ca="1">FLOOR(V586+Y586*Лист1!$B$2,1)</f>
        <v>0</v>
      </c>
      <c r="D587" s="12">
        <f t="shared" ca="1" si="80"/>
        <v>0</v>
      </c>
      <c r="E587" s="12">
        <f t="shared" ca="1" si="74"/>
        <v>2694</v>
      </c>
      <c r="F587" s="13">
        <f ca="1">ROUNDDOWN(C587*Лист1!$B$6+RAND(),)</f>
        <v>0</v>
      </c>
      <c r="G587" s="18">
        <f ca="1">ROUNDDOWN(D587*Лист1!$B$6+RAND(),)</f>
        <v>0</v>
      </c>
      <c r="H587" s="18">
        <f ca="1">ROUNDDOWN(E587*Лист1!$B$6+RAND(),)</f>
        <v>2155</v>
      </c>
      <c r="I587" s="13">
        <f ca="1">FLOOR(G587/2*Fert,1)</f>
        <v>0</v>
      </c>
      <c r="J587" s="19">
        <f ca="1">ROUNDDOWN((I587-G587)*Лист1!$B$7+RAND(),)</f>
        <v>0</v>
      </c>
      <c r="K587" s="13">
        <f t="shared" ca="1" si="75"/>
        <v>3232</v>
      </c>
      <c r="L587" s="19">
        <f ca="1">ROUNDDOWN((K587-H587)*Лист1!$B$7+RAND(),)</f>
        <v>754</v>
      </c>
      <c r="M587" s="13">
        <f ca="1">ROUNDDOWN(F587*Лист1!$B$11+RAND(),)</f>
        <v>0</v>
      </c>
      <c r="N587" s="13">
        <f ca="1">ROUNDDOWN(G587*Лист1!$B$10+RAND(),)</f>
        <v>0</v>
      </c>
      <c r="O587" s="13">
        <f ca="1">ROUNDDOWN(H587*Лист1!$B$10+RAND(),)</f>
        <v>1681</v>
      </c>
      <c r="P587" s="24">
        <f ca="1">IFERROR(IF((C_child+assist*F587/J587)&gt;1,1,C_child+assist*F587/J587),0)</f>
        <v>0</v>
      </c>
      <c r="Q587" s="13">
        <f t="shared" ca="1" si="76"/>
        <v>0</v>
      </c>
      <c r="R587" s="13">
        <f ca="1">ROUNDDOWN(L587*Лист1!$B$12+RAND(),)</f>
        <v>377</v>
      </c>
      <c r="S587" s="12">
        <f ca="1">F587*Лист1!$B$8+G587*Лист1!$B$8+J587*Лист1!$B$9+H587*Лист1!$B$8+L587*Лист1!$B$9</f>
        <v>72190</v>
      </c>
      <c r="T587" s="12">
        <f ca="1">M587*Лист1!$B$8+N587*Лист1!$B$8+Q587*Лист1!$B$9+O587*Лист1!$B$8+$R$5*Лист1!$B$9</f>
        <v>51580</v>
      </c>
      <c r="U587" s="12">
        <f t="shared" ca="1" si="77"/>
        <v>3</v>
      </c>
      <c r="V587" s="13">
        <f ca="1">ROUNDDOWN(IF($U587=1,F587,0)+IF($U587=2,M587*R_/$T587,0)+IF($U587=3,F587-(F587-M587)*($S587-R_)/($S587-$T587),0),)</f>
        <v>0</v>
      </c>
      <c r="W587" s="13">
        <f ca="1">ROUNDDOWN(IF($U587=1,G587,0)+IF($U587=2,N587*R_/$T587,0)+IF($U587=3,G587-(G587-N587)*($S587-R_)/($S587-$T587),0),)</f>
        <v>0</v>
      </c>
      <c r="X587" s="13">
        <f ca="1">ROUNDDOWN(IF($U587=1,H587,0)+IF($U587=2,O587*R_/$T587,0)+IF($U587=3,H587-(H587-O587)*($S587-R_)/($S587-$T587),0),)</f>
        <v>2035</v>
      </c>
      <c r="Y587" s="10">
        <f ca="1">ROUNDDOWN(IF($U587=1,J587,0)+IF($U587=2,Q587*R_/$T587,0)+IF($U587=3,IF(J587-(J587-Q587)*($S587-R_)/($S587-$T587)&gt;J587,J587,J587-(J587-Q587)*($S587-R_)/($S587-$T587)),0),)</f>
        <v>0</v>
      </c>
      <c r="Z587" s="10">
        <f ca="1">ROUNDDOWN(IF($U587=1,L587,0)+IF($U587=2,R587*R_/$T587,0)+IF($U587=3,L587-(L587-R587)*($S587-R_)/($S587-$T587),0),)</f>
        <v>659</v>
      </c>
      <c r="AA587" s="13">
        <f t="shared" ca="1" si="78"/>
        <v>0</v>
      </c>
      <c r="AB587" s="45">
        <f t="shared" ca="1" si="79"/>
        <v>2694</v>
      </c>
    </row>
    <row r="588" spans="1:28" x14ac:dyDescent="0.3">
      <c r="A588" s="13">
        <v>583</v>
      </c>
      <c r="B588" s="13">
        <f t="shared" ca="1" si="81"/>
        <v>0</v>
      </c>
      <c r="C588" s="13">
        <f ca="1">FLOOR(V587+Y587*Лист1!$B$2,1)</f>
        <v>0</v>
      </c>
      <c r="D588" s="12">
        <f t="shared" ca="1" si="80"/>
        <v>0</v>
      </c>
      <c r="E588" s="12">
        <f t="shared" ca="1" si="74"/>
        <v>2694</v>
      </c>
      <c r="F588" s="13">
        <f ca="1">ROUNDDOWN(C588*Лист1!$B$6+RAND(),)</f>
        <v>0</v>
      </c>
      <c r="G588" s="18">
        <f ca="1">ROUNDDOWN(D588*Лист1!$B$6+RAND(),)</f>
        <v>0</v>
      </c>
      <c r="H588" s="18">
        <f ca="1">ROUNDDOWN(E588*Лист1!$B$6+RAND(),)</f>
        <v>2156</v>
      </c>
      <c r="I588" s="13">
        <f ca="1">FLOOR(G588/2*Fert,1)</f>
        <v>0</v>
      </c>
      <c r="J588" s="19">
        <f ca="1">ROUNDDOWN((I588-G588)*Лист1!$B$7+RAND(),)</f>
        <v>0</v>
      </c>
      <c r="K588" s="13">
        <f t="shared" ca="1" si="75"/>
        <v>3234</v>
      </c>
      <c r="L588" s="19">
        <f ca="1">ROUNDDOWN((K588-H588)*Лист1!$B$7+RAND(),)</f>
        <v>754</v>
      </c>
      <c r="M588" s="13">
        <f ca="1">ROUNDDOWN(F588*Лист1!$B$11+RAND(),)</f>
        <v>0</v>
      </c>
      <c r="N588" s="13">
        <f ca="1">ROUNDDOWN(G588*Лист1!$B$10+RAND(),)</f>
        <v>0</v>
      </c>
      <c r="O588" s="13">
        <f ca="1">ROUNDDOWN(H588*Лист1!$B$10+RAND(),)</f>
        <v>1682</v>
      </c>
      <c r="P588" s="24">
        <f ca="1">IFERROR(IF((C_child+assist*F588/J588)&gt;1,1,C_child+assist*F588/J588),0)</f>
        <v>0</v>
      </c>
      <c r="Q588" s="13">
        <f t="shared" ca="1" si="76"/>
        <v>0</v>
      </c>
      <c r="R588" s="13">
        <f ca="1">ROUNDDOWN(L588*Лист1!$B$12+RAND(),)</f>
        <v>377</v>
      </c>
      <c r="S588" s="12">
        <f ca="1">F588*Лист1!$B$8+G588*Лист1!$B$8+J588*Лист1!$B$9+H588*Лист1!$B$8+L588*Лист1!$B$9</f>
        <v>72220</v>
      </c>
      <c r="T588" s="12">
        <f ca="1">M588*Лист1!$B$8+N588*Лист1!$B$8+Q588*Лист1!$B$9+O588*Лист1!$B$8+$R$5*Лист1!$B$9</f>
        <v>51610</v>
      </c>
      <c r="U588" s="12">
        <f t="shared" ca="1" si="77"/>
        <v>3</v>
      </c>
      <c r="V588" s="13">
        <f ca="1">ROUNDDOWN(IF($U588=1,F588,0)+IF($U588=2,M588*R_/$T588,0)+IF($U588=3,F588-(F588-M588)*($S588-R_)/($S588-$T588),0),)</f>
        <v>0</v>
      </c>
      <c r="W588" s="13">
        <f ca="1">ROUNDDOWN(IF($U588=1,G588,0)+IF($U588=2,N588*R_/$T588,0)+IF($U588=3,G588-(G588-N588)*($S588-R_)/($S588-$T588),0),)</f>
        <v>0</v>
      </c>
      <c r="X588" s="13">
        <f ca="1">ROUNDDOWN(IF($U588=1,H588,0)+IF($U588=2,O588*R_/$T588,0)+IF($U588=3,H588-(H588-O588)*($S588-R_)/($S588-$T588),0),)</f>
        <v>2035</v>
      </c>
      <c r="Y588" s="10">
        <f ca="1">ROUNDDOWN(IF($U588=1,J588,0)+IF($U588=2,Q588*R_/$T588,0)+IF($U588=3,IF(J588-(J588-Q588)*($S588-R_)/($S588-$T588)&gt;J588,J588,J588-(J588-Q588)*($S588-R_)/($S588-$T588)),0),)</f>
        <v>0</v>
      </c>
      <c r="Z588" s="10">
        <f ca="1">ROUNDDOWN(IF($U588=1,L588,0)+IF($U588=2,R588*R_/$T588,0)+IF($U588=3,L588-(L588-R588)*($S588-R_)/($S588-$T588),0),)</f>
        <v>658</v>
      </c>
      <c r="AA588" s="13">
        <f t="shared" ca="1" si="78"/>
        <v>0</v>
      </c>
      <c r="AB588" s="45">
        <f t="shared" ca="1" si="79"/>
        <v>2693</v>
      </c>
    </row>
    <row r="589" spans="1:28" x14ac:dyDescent="0.3">
      <c r="A589" s="13">
        <v>584</v>
      </c>
      <c r="B589" s="13">
        <f t="shared" ca="1" si="81"/>
        <v>0</v>
      </c>
      <c r="C589" s="13">
        <f ca="1">FLOOR(V588+Y588*Лист1!$B$2,1)</f>
        <v>0</v>
      </c>
      <c r="D589" s="12">
        <f t="shared" ca="1" si="80"/>
        <v>0</v>
      </c>
      <c r="E589" s="12">
        <f t="shared" ca="1" si="74"/>
        <v>2693</v>
      </c>
      <c r="F589" s="13">
        <f ca="1">ROUNDDOWN(C589*Лист1!$B$6+RAND(),)</f>
        <v>0</v>
      </c>
      <c r="G589" s="18">
        <f ca="1">ROUNDDOWN(D589*Лист1!$B$6+RAND(),)</f>
        <v>0</v>
      </c>
      <c r="H589" s="18">
        <f ca="1">ROUNDDOWN(E589*Лист1!$B$6+RAND(),)</f>
        <v>2154</v>
      </c>
      <c r="I589" s="13">
        <f ca="1">FLOOR(G589/2*Fert,1)</f>
        <v>0</v>
      </c>
      <c r="J589" s="19">
        <f ca="1">ROUNDDOWN((I589-G589)*Лист1!$B$7+RAND(),)</f>
        <v>0</v>
      </c>
      <c r="K589" s="13">
        <f t="shared" ca="1" si="75"/>
        <v>3231</v>
      </c>
      <c r="L589" s="19">
        <f ca="1">ROUNDDOWN((K589-H589)*Лист1!$B$7+RAND(),)</f>
        <v>754</v>
      </c>
      <c r="M589" s="13">
        <f ca="1">ROUNDDOWN(F589*Лист1!$B$11+RAND(),)</f>
        <v>0</v>
      </c>
      <c r="N589" s="13">
        <f ca="1">ROUNDDOWN(G589*Лист1!$B$10+RAND(),)</f>
        <v>0</v>
      </c>
      <c r="O589" s="13">
        <f ca="1">ROUNDDOWN(H589*Лист1!$B$10+RAND(),)</f>
        <v>1680</v>
      </c>
      <c r="P589" s="24">
        <f ca="1">IFERROR(IF((C_child+assist*F589/J589)&gt;1,1,C_child+assist*F589/J589),0)</f>
        <v>0</v>
      </c>
      <c r="Q589" s="13">
        <f t="shared" ca="1" si="76"/>
        <v>0</v>
      </c>
      <c r="R589" s="13">
        <f ca="1">ROUNDDOWN(L589*Лист1!$B$12+RAND(),)</f>
        <v>377</v>
      </c>
      <c r="S589" s="12">
        <f ca="1">F589*Лист1!$B$8+G589*Лист1!$B$8+J589*Лист1!$B$9+H589*Лист1!$B$8+L589*Лист1!$B$9</f>
        <v>72160</v>
      </c>
      <c r="T589" s="12">
        <f ca="1">M589*Лист1!$B$8+N589*Лист1!$B$8+Q589*Лист1!$B$9+O589*Лист1!$B$8+$R$5*Лист1!$B$9</f>
        <v>51550</v>
      </c>
      <c r="U589" s="12">
        <f t="shared" ca="1" si="77"/>
        <v>3</v>
      </c>
      <c r="V589" s="13">
        <f ca="1">ROUNDDOWN(IF($U589=1,F589,0)+IF($U589=2,M589*R_/$T589,0)+IF($U589=3,F589-(F589-M589)*($S589-R_)/($S589-$T589),0),)</f>
        <v>0</v>
      </c>
      <c r="W589" s="13">
        <f ca="1">ROUNDDOWN(IF($U589=1,G589,0)+IF($U589=2,N589*R_/$T589,0)+IF($U589=3,G589-(G589-N589)*($S589-R_)/($S589-$T589),0),)</f>
        <v>0</v>
      </c>
      <c r="X589" s="13">
        <f ca="1">ROUNDDOWN(IF($U589=1,H589,0)+IF($U589=2,O589*R_/$T589,0)+IF($U589=3,H589-(H589-O589)*($S589-R_)/($S589-$T589),0),)</f>
        <v>2035</v>
      </c>
      <c r="Y589" s="10">
        <f ca="1">ROUNDDOWN(IF($U589=1,J589,0)+IF($U589=2,Q589*R_/$T589,0)+IF($U589=3,IF(J589-(J589-Q589)*($S589-R_)/($S589-$T589)&gt;J589,J589,J589-(J589-Q589)*($S589-R_)/($S589-$T589)),0),)</f>
        <v>0</v>
      </c>
      <c r="Z589" s="10">
        <f ca="1">ROUNDDOWN(IF($U589=1,L589,0)+IF($U589=2,R589*R_/$T589,0)+IF($U589=3,L589-(L589-R589)*($S589-R_)/($S589-$T589),0),)</f>
        <v>659</v>
      </c>
      <c r="AA589" s="13">
        <f t="shared" ca="1" si="78"/>
        <v>0</v>
      </c>
      <c r="AB589" s="45">
        <f t="shared" ca="1" si="79"/>
        <v>2694</v>
      </c>
    </row>
    <row r="590" spans="1:28" x14ac:dyDescent="0.3">
      <c r="A590" s="13">
        <v>585</v>
      </c>
      <c r="B590" s="13">
        <f t="shared" ca="1" si="81"/>
        <v>0</v>
      </c>
      <c r="C590" s="13">
        <f ca="1">FLOOR(V589+Y589*Лист1!$B$2,1)</f>
        <v>0</v>
      </c>
      <c r="D590" s="12">
        <f t="shared" ca="1" si="80"/>
        <v>0</v>
      </c>
      <c r="E590" s="12">
        <f t="shared" ca="1" si="74"/>
        <v>2694</v>
      </c>
      <c r="F590" s="13">
        <f ca="1">ROUNDDOWN(C590*Лист1!$B$6+RAND(),)</f>
        <v>0</v>
      </c>
      <c r="G590" s="18">
        <f ca="1">ROUNDDOWN(D590*Лист1!$B$6+RAND(),)</f>
        <v>0</v>
      </c>
      <c r="H590" s="18">
        <f ca="1">ROUNDDOWN(E590*Лист1!$B$6+RAND(),)</f>
        <v>2155</v>
      </c>
      <c r="I590" s="13">
        <f ca="1">FLOOR(G590/2*Fert,1)</f>
        <v>0</v>
      </c>
      <c r="J590" s="19">
        <f ca="1">ROUNDDOWN((I590-G590)*Лист1!$B$7+RAND(),)</f>
        <v>0</v>
      </c>
      <c r="K590" s="13">
        <f t="shared" ca="1" si="75"/>
        <v>3232</v>
      </c>
      <c r="L590" s="19">
        <f ca="1">ROUNDDOWN((K590-H590)*Лист1!$B$7+RAND(),)</f>
        <v>754</v>
      </c>
      <c r="M590" s="13">
        <f ca="1">ROUNDDOWN(F590*Лист1!$B$11+RAND(),)</f>
        <v>0</v>
      </c>
      <c r="N590" s="13">
        <f ca="1">ROUNDDOWN(G590*Лист1!$B$10+RAND(),)</f>
        <v>0</v>
      </c>
      <c r="O590" s="13">
        <f ca="1">ROUNDDOWN(H590*Лист1!$B$10+RAND(),)</f>
        <v>1681</v>
      </c>
      <c r="P590" s="24">
        <f ca="1">IFERROR(IF((C_child+assist*F590/J590)&gt;1,1,C_child+assist*F590/J590),0)</f>
        <v>0</v>
      </c>
      <c r="Q590" s="13">
        <f t="shared" ca="1" si="76"/>
        <v>0</v>
      </c>
      <c r="R590" s="13">
        <f ca="1">ROUNDDOWN(L590*Лист1!$B$12+RAND(),)</f>
        <v>377</v>
      </c>
      <c r="S590" s="12">
        <f ca="1">F590*Лист1!$B$8+G590*Лист1!$B$8+J590*Лист1!$B$9+H590*Лист1!$B$8+L590*Лист1!$B$9</f>
        <v>72190</v>
      </c>
      <c r="T590" s="12">
        <f ca="1">M590*Лист1!$B$8+N590*Лист1!$B$8+Q590*Лист1!$B$9+O590*Лист1!$B$8+$R$5*Лист1!$B$9</f>
        <v>51580</v>
      </c>
      <c r="U590" s="12">
        <f t="shared" ca="1" si="77"/>
        <v>3</v>
      </c>
      <c r="V590" s="13">
        <f ca="1">ROUNDDOWN(IF($U590=1,F590,0)+IF($U590=2,M590*R_/$T590,0)+IF($U590=3,F590-(F590-M590)*($S590-R_)/($S590-$T590),0),)</f>
        <v>0</v>
      </c>
      <c r="W590" s="13">
        <f ca="1">ROUNDDOWN(IF($U590=1,G590,0)+IF($U590=2,N590*R_/$T590,0)+IF($U590=3,G590-(G590-N590)*($S590-R_)/($S590-$T590),0),)</f>
        <v>0</v>
      </c>
      <c r="X590" s="13">
        <f ca="1">ROUNDDOWN(IF($U590=1,H590,0)+IF($U590=2,O590*R_/$T590,0)+IF($U590=3,H590-(H590-O590)*($S590-R_)/($S590-$T590),0),)</f>
        <v>2035</v>
      </c>
      <c r="Y590" s="10">
        <f ca="1">ROUNDDOWN(IF($U590=1,J590,0)+IF($U590=2,Q590*R_/$T590,0)+IF($U590=3,IF(J590-(J590-Q590)*($S590-R_)/($S590-$T590)&gt;J590,J590,J590-(J590-Q590)*($S590-R_)/($S590-$T590)),0),)</f>
        <v>0</v>
      </c>
      <c r="Z590" s="10">
        <f ca="1">ROUNDDOWN(IF($U590=1,L590,0)+IF($U590=2,R590*R_/$T590,0)+IF($U590=3,L590-(L590-R590)*($S590-R_)/($S590-$T590),0),)</f>
        <v>659</v>
      </c>
      <c r="AA590" s="13">
        <f t="shared" ca="1" si="78"/>
        <v>0</v>
      </c>
      <c r="AB590" s="45">
        <f t="shared" ca="1" si="79"/>
        <v>2694</v>
      </c>
    </row>
    <row r="591" spans="1:28" x14ac:dyDescent="0.3">
      <c r="A591" s="13">
        <v>586</v>
      </c>
      <c r="B591" s="13">
        <f t="shared" ca="1" si="81"/>
        <v>0</v>
      </c>
      <c r="C591" s="13">
        <f ca="1">FLOOR(V590+Y590*Лист1!$B$2,1)</f>
        <v>0</v>
      </c>
      <c r="D591" s="12">
        <f t="shared" ca="1" si="80"/>
        <v>0</v>
      </c>
      <c r="E591" s="12">
        <f t="shared" ca="1" si="74"/>
        <v>2694</v>
      </c>
      <c r="F591" s="13">
        <f ca="1">ROUNDDOWN(C591*Лист1!$B$6+RAND(),)</f>
        <v>0</v>
      </c>
      <c r="G591" s="18">
        <f ca="1">ROUNDDOWN(D591*Лист1!$B$6+RAND(),)</f>
        <v>0</v>
      </c>
      <c r="H591" s="18">
        <f ca="1">ROUNDDOWN(E591*Лист1!$B$6+RAND(),)</f>
        <v>2155</v>
      </c>
      <c r="I591" s="13">
        <f ca="1">FLOOR(G591/2*Fert,1)</f>
        <v>0</v>
      </c>
      <c r="J591" s="19">
        <f ca="1">ROUNDDOWN((I591-G591)*Лист1!$B$7+RAND(),)</f>
        <v>0</v>
      </c>
      <c r="K591" s="13">
        <f t="shared" ca="1" si="75"/>
        <v>3232</v>
      </c>
      <c r="L591" s="19">
        <f ca="1">ROUNDDOWN((K591-H591)*Лист1!$B$7+RAND(),)</f>
        <v>754</v>
      </c>
      <c r="M591" s="13">
        <f ca="1">ROUNDDOWN(F591*Лист1!$B$11+RAND(),)</f>
        <v>0</v>
      </c>
      <c r="N591" s="13">
        <f ca="1">ROUNDDOWN(G591*Лист1!$B$10+RAND(),)</f>
        <v>0</v>
      </c>
      <c r="O591" s="13">
        <f ca="1">ROUNDDOWN(H591*Лист1!$B$10+RAND(),)</f>
        <v>1681</v>
      </c>
      <c r="P591" s="24">
        <f ca="1">IFERROR(IF((C_child+assist*F591/J591)&gt;1,1,C_child+assist*F591/J591),0)</f>
        <v>0</v>
      </c>
      <c r="Q591" s="13">
        <f t="shared" ca="1" si="76"/>
        <v>0</v>
      </c>
      <c r="R591" s="13">
        <f ca="1">ROUNDDOWN(L591*Лист1!$B$12+RAND(),)</f>
        <v>377</v>
      </c>
      <c r="S591" s="12">
        <f ca="1">F591*Лист1!$B$8+G591*Лист1!$B$8+J591*Лист1!$B$9+H591*Лист1!$B$8+L591*Лист1!$B$9</f>
        <v>72190</v>
      </c>
      <c r="T591" s="12">
        <f ca="1">M591*Лист1!$B$8+N591*Лист1!$B$8+Q591*Лист1!$B$9+O591*Лист1!$B$8+$R$5*Лист1!$B$9</f>
        <v>51580</v>
      </c>
      <c r="U591" s="12">
        <f t="shared" ca="1" si="77"/>
        <v>3</v>
      </c>
      <c r="V591" s="13">
        <f ca="1">ROUNDDOWN(IF($U591=1,F591,0)+IF($U591=2,M591*R_/$T591,0)+IF($U591=3,F591-(F591-M591)*($S591-R_)/($S591-$T591),0),)</f>
        <v>0</v>
      </c>
      <c r="W591" s="13">
        <f ca="1">ROUNDDOWN(IF($U591=1,G591,0)+IF($U591=2,N591*R_/$T591,0)+IF($U591=3,G591-(G591-N591)*($S591-R_)/($S591-$T591),0),)</f>
        <v>0</v>
      </c>
      <c r="X591" s="13">
        <f ca="1">ROUNDDOWN(IF($U591=1,H591,0)+IF($U591=2,O591*R_/$T591,0)+IF($U591=3,H591-(H591-O591)*($S591-R_)/($S591-$T591),0),)</f>
        <v>2035</v>
      </c>
      <c r="Y591" s="10">
        <f ca="1">ROUNDDOWN(IF($U591=1,J591,0)+IF($U591=2,Q591*R_/$T591,0)+IF($U591=3,IF(J591-(J591-Q591)*($S591-R_)/($S591-$T591)&gt;J591,J591,J591-(J591-Q591)*($S591-R_)/($S591-$T591)),0),)</f>
        <v>0</v>
      </c>
      <c r="Z591" s="10">
        <f ca="1">ROUNDDOWN(IF($U591=1,L591,0)+IF($U591=2,R591*R_/$T591,0)+IF($U591=3,L591-(L591-R591)*($S591-R_)/($S591-$T591),0),)</f>
        <v>659</v>
      </c>
      <c r="AA591" s="13">
        <f t="shared" ca="1" si="78"/>
        <v>0</v>
      </c>
      <c r="AB591" s="45">
        <f t="shared" ca="1" si="79"/>
        <v>2694</v>
      </c>
    </row>
    <row r="592" spans="1:28" x14ac:dyDescent="0.3">
      <c r="A592" s="13">
        <v>587</v>
      </c>
      <c r="B592" s="13">
        <f t="shared" ca="1" si="81"/>
        <v>0</v>
      </c>
      <c r="C592" s="13">
        <f ca="1">FLOOR(V591+Y591*Лист1!$B$2,1)</f>
        <v>0</v>
      </c>
      <c r="D592" s="12">
        <f t="shared" ca="1" si="80"/>
        <v>0</v>
      </c>
      <c r="E592" s="12">
        <f t="shared" ca="1" si="74"/>
        <v>2694</v>
      </c>
      <c r="F592" s="13">
        <f ca="1">ROUNDDOWN(C592*Лист1!$B$6+RAND(),)</f>
        <v>0</v>
      </c>
      <c r="G592" s="18">
        <f ca="1">ROUNDDOWN(D592*Лист1!$B$6+RAND(),)</f>
        <v>0</v>
      </c>
      <c r="H592" s="18">
        <f ca="1">ROUNDDOWN(E592*Лист1!$B$6+RAND(),)</f>
        <v>2155</v>
      </c>
      <c r="I592" s="13">
        <f ca="1">FLOOR(G592/2*Fert,1)</f>
        <v>0</v>
      </c>
      <c r="J592" s="19">
        <f ca="1">ROUNDDOWN((I592-G592)*Лист1!$B$7+RAND(),)</f>
        <v>0</v>
      </c>
      <c r="K592" s="13">
        <f t="shared" ca="1" si="75"/>
        <v>3232</v>
      </c>
      <c r="L592" s="19">
        <f ca="1">ROUNDDOWN((K592-H592)*Лист1!$B$7+RAND(),)</f>
        <v>754</v>
      </c>
      <c r="M592" s="13">
        <f ca="1">ROUNDDOWN(F592*Лист1!$B$11+RAND(),)</f>
        <v>0</v>
      </c>
      <c r="N592" s="13">
        <f ca="1">ROUNDDOWN(G592*Лист1!$B$10+RAND(),)</f>
        <v>0</v>
      </c>
      <c r="O592" s="13">
        <f ca="1">ROUNDDOWN(H592*Лист1!$B$10+RAND(),)</f>
        <v>1681</v>
      </c>
      <c r="P592" s="24">
        <f ca="1">IFERROR(IF((C_child+assist*F592/J592)&gt;1,1,C_child+assist*F592/J592),0)</f>
        <v>0</v>
      </c>
      <c r="Q592" s="13">
        <f t="shared" ca="1" si="76"/>
        <v>0</v>
      </c>
      <c r="R592" s="13">
        <f ca="1">ROUNDDOWN(L592*Лист1!$B$12+RAND(),)</f>
        <v>377</v>
      </c>
      <c r="S592" s="12">
        <f ca="1">F592*Лист1!$B$8+G592*Лист1!$B$8+J592*Лист1!$B$9+H592*Лист1!$B$8+L592*Лист1!$B$9</f>
        <v>72190</v>
      </c>
      <c r="T592" s="12">
        <f ca="1">M592*Лист1!$B$8+N592*Лист1!$B$8+Q592*Лист1!$B$9+O592*Лист1!$B$8+$R$5*Лист1!$B$9</f>
        <v>51580</v>
      </c>
      <c r="U592" s="12">
        <f t="shared" ca="1" si="77"/>
        <v>3</v>
      </c>
      <c r="V592" s="13">
        <f ca="1">ROUNDDOWN(IF($U592=1,F592,0)+IF($U592=2,M592*R_/$T592,0)+IF($U592=3,F592-(F592-M592)*($S592-R_)/($S592-$T592),0),)</f>
        <v>0</v>
      </c>
      <c r="W592" s="13">
        <f ca="1">ROUNDDOWN(IF($U592=1,G592,0)+IF($U592=2,N592*R_/$T592,0)+IF($U592=3,G592-(G592-N592)*($S592-R_)/($S592-$T592),0),)</f>
        <v>0</v>
      </c>
      <c r="X592" s="13">
        <f ca="1">ROUNDDOWN(IF($U592=1,H592,0)+IF($U592=2,O592*R_/$T592,0)+IF($U592=3,H592-(H592-O592)*($S592-R_)/($S592-$T592),0),)</f>
        <v>2035</v>
      </c>
      <c r="Y592" s="10">
        <f ca="1">ROUNDDOWN(IF($U592=1,J592,0)+IF($U592=2,Q592*R_/$T592,0)+IF($U592=3,IF(J592-(J592-Q592)*($S592-R_)/($S592-$T592)&gt;J592,J592,J592-(J592-Q592)*($S592-R_)/($S592-$T592)),0),)</f>
        <v>0</v>
      </c>
      <c r="Z592" s="10">
        <f ca="1">ROUNDDOWN(IF($U592=1,L592,0)+IF($U592=2,R592*R_/$T592,0)+IF($U592=3,L592-(L592-R592)*($S592-R_)/($S592-$T592),0),)</f>
        <v>659</v>
      </c>
      <c r="AA592" s="13">
        <f t="shared" ca="1" si="78"/>
        <v>0</v>
      </c>
      <c r="AB592" s="45">
        <f t="shared" ca="1" si="79"/>
        <v>2694</v>
      </c>
    </row>
    <row r="593" spans="1:28" x14ac:dyDescent="0.3">
      <c r="A593" s="13">
        <v>588</v>
      </c>
      <c r="B593" s="13">
        <f t="shared" ca="1" si="81"/>
        <v>0</v>
      </c>
      <c r="C593" s="13">
        <f ca="1">FLOOR(V592+Y592*Лист1!$B$2,1)</f>
        <v>0</v>
      </c>
      <c r="D593" s="12">
        <f t="shared" ca="1" si="80"/>
        <v>0</v>
      </c>
      <c r="E593" s="12">
        <f t="shared" ca="1" si="74"/>
        <v>2694</v>
      </c>
      <c r="F593" s="13">
        <f ca="1">ROUNDDOWN(C593*Лист1!$B$6+RAND(),)</f>
        <v>0</v>
      </c>
      <c r="G593" s="18">
        <f ca="1">ROUNDDOWN(D593*Лист1!$B$6+RAND(),)</f>
        <v>0</v>
      </c>
      <c r="H593" s="18">
        <f ca="1">ROUNDDOWN(E593*Лист1!$B$6+RAND(),)</f>
        <v>2156</v>
      </c>
      <c r="I593" s="13">
        <f ca="1">FLOOR(G593/2*Fert,1)</f>
        <v>0</v>
      </c>
      <c r="J593" s="19">
        <f ca="1">ROUNDDOWN((I593-G593)*Лист1!$B$7+RAND(),)</f>
        <v>0</v>
      </c>
      <c r="K593" s="13">
        <f t="shared" ca="1" si="75"/>
        <v>3234</v>
      </c>
      <c r="L593" s="19">
        <f ca="1">ROUNDDOWN((K593-H593)*Лист1!$B$7+RAND(),)</f>
        <v>755</v>
      </c>
      <c r="M593" s="13">
        <f ca="1">ROUNDDOWN(F593*Лист1!$B$11+RAND(),)</f>
        <v>0</v>
      </c>
      <c r="N593" s="13">
        <f ca="1">ROUNDDOWN(G593*Лист1!$B$10+RAND(),)</f>
        <v>0</v>
      </c>
      <c r="O593" s="13">
        <f ca="1">ROUNDDOWN(H593*Лист1!$B$10+RAND(),)</f>
        <v>1682</v>
      </c>
      <c r="P593" s="24">
        <f ca="1">IFERROR(IF((C_child+assist*F593/J593)&gt;1,1,C_child+assist*F593/J593),0)</f>
        <v>0</v>
      </c>
      <c r="Q593" s="13">
        <f t="shared" ca="1" si="76"/>
        <v>0</v>
      </c>
      <c r="R593" s="13">
        <f ca="1">ROUNDDOWN(L593*Лист1!$B$12+RAND(),)</f>
        <v>378</v>
      </c>
      <c r="S593" s="12">
        <f ca="1">F593*Лист1!$B$8+G593*Лист1!$B$8+J593*Лист1!$B$9+H593*Лист1!$B$8+L593*Лист1!$B$9</f>
        <v>72230</v>
      </c>
      <c r="T593" s="12">
        <f ca="1">M593*Лист1!$B$8+N593*Лист1!$B$8+Q593*Лист1!$B$9+O593*Лист1!$B$8+$R$5*Лист1!$B$9</f>
        <v>51610</v>
      </c>
      <c r="U593" s="12">
        <f t="shared" ca="1" si="77"/>
        <v>3</v>
      </c>
      <c r="V593" s="13">
        <f ca="1">ROUNDDOWN(IF($U593=1,F593,0)+IF($U593=2,M593*R_/$T593,0)+IF($U593=3,F593-(F593-M593)*($S593-R_)/($S593-$T593),0),)</f>
        <v>0</v>
      </c>
      <c r="W593" s="13">
        <f ca="1">ROUNDDOWN(IF($U593=1,G593,0)+IF($U593=2,N593*R_/$T593,0)+IF($U593=3,G593-(G593-N593)*($S593-R_)/($S593-$T593),0),)</f>
        <v>0</v>
      </c>
      <c r="X593" s="13">
        <f ca="1">ROUNDDOWN(IF($U593=1,H593,0)+IF($U593=2,O593*R_/$T593,0)+IF($U593=3,H593-(H593-O593)*($S593-R_)/($S593-$T593),0),)</f>
        <v>2035</v>
      </c>
      <c r="Y593" s="10">
        <f ca="1">ROUNDDOWN(IF($U593=1,J593,0)+IF($U593=2,Q593*R_/$T593,0)+IF($U593=3,IF(J593-(J593-Q593)*($S593-R_)/($S593-$T593)&gt;J593,J593,J593-(J593-Q593)*($S593-R_)/($S593-$T593)),0),)</f>
        <v>0</v>
      </c>
      <c r="Z593" s="10">
        <f ca="1">ROUNDDOWN(IF($U593=1,L593,0)+IF($U593=2,R593*R_/$T593,0)+IF($U593=3,L593-(L593-R593)*($S593-R_)/($S593-$T593),0),)</f>
        <v>659</v>
      </c>
      <c r="AA593" s="13">
        <f t="shared" ca="1" si="78"/>
        <v>0</v>
      </c>
      <c r="AB593" s="45">
        <f t="shared" ca="1" si="79"/>
        <v>2694</v>
      </c>
    </row>
    <row r="594" spans="1:28" x14ac:dyDescent="0.3">
      <c r="A594" s="13">
        <v>589</v>
      </c>
      <c r="B594" s="13">
        <f t="shared" ca="1" si="81"/>
        <v>0</v>
      </c>
      <c r="C594" s="13">
        <f ca="1">FLOOR(V593+Y593*Лист1!$B$2,1)</f>
        <v>0</v>
      </c>
      <c r="D594" s="12">
        <f t="shared" ca="1" si="80"/>
        <v>0</v>
      </c>
      <c r="E594" s="12">
        <f t="shared" ca="1" si="74"/>
        <v>2694</v>
      </c>
      <c r="F594" s="13">
        <f ca="1">ROUNDDOWN(C594*Лист1!$B$6+RAND(),)</f>
        <v>0</v>
      </c>
      <c r="G594" s="18">
        <f ca="1">ROUNDDOWN(D594*Лист1!$B$6+RAND(),)</f>
        <v>0</v>
      </c>
      <c r="H594" s="18">
        <f ca="1">ROUNDDOWN(E594*Лист1!$B$6+RAND(),)</f>
        <v>2155</v>
      </c>
      <c r="I594" s="13">
        <f ca="1">FLOOR(G594/2*Fert,1)</f>
        <v>0</v>
      </c>
      <c r="J594" s="19">
        <f ca="1">ROUNDDOWN((I594-G594)*Лист1!$B$7+RAND(),)</f>
        <v>0</v>
      </c>
      <c r="K594" s="13">
        <f t="shared" ca="1" si="75"/>
        <v>3232</v>
      </c>
      <c r="L594" s="19">
        <f ca="1">ROUNDDOWN((K594-H594)*Лист1!$B$7+RAND(),)</f>
        <v>753</v>
      </c>
      <c r="M594" s="13">
        <f ca="1">ROUNDDOWN(F594*Лист1!$B$11+RAND(),)</f>
        <v>0</v>
      </c>
      <c r="N594" s="13">
        <f ca="1">ROUNDDOWN(G594*Лист1!$B$10+RAND(),)</f>
        <v>0</v>
      </c>
      <c r="O594" s="13">
        <f ca="1">ROUNDDOWN(H594*Лист1!$B$10+RAND(),)</f>
        <v>1681</v>
      </c>
      <c r="P594" s="24">
        <f ca="1">IFERROR(IF((C_child+assist*F594/J594)&gt;1,1,C_child+assist*F594/J594),0)</f>
        <v>0</v>
      </c>
      <c r="Q594" s="13">
        <f t="shared" ca="1" si="76"/>
        <v>0</v>
      </c>
      <c r="R594" s="13">
        <f ca="1">ROUNDDOWN(L594*Лист1!$B$12+RAND(),)</f>
        <v>376</v>
      </c>
      <c r="S594" s="12">
        <f ca="1">F594*Лист1!$B$8+G594*Лист1!$B$8+J594*Лист1!$B$9+H594*Лист1!$B$8+L594*Лист1!$B$9</f>
        <v>72180</v>
      </c>
      <c r="T594" s="12">
        <f ca="1">M594*Лист1!$B$8+N594*Лист1!$B$8+Q594*Лист1!$B$9+O594*Лист1!$B$8+$R$5*Лист1!$B$9</f>
        <v>51580</v>
      </c>
      <c r="U594" s="12">
        <f t="shared" ca="1" si="77"/>
        <v>3</v>
      </c>
      <c r="V594" s="13">
        <f ca="1">ROUNDDOWN(IF($U594=1,F594,0)+IF($U594=2,M594*R_/$T594,0)+IF($U594=3,F594-(F594-M594)*($S594-R_)/($S594-$T594),0),)</f>
        <v>0</v>
      </c>
      <c r="W594" s="13">
        <f ca="1">ROUNDDOWN(IF($U594=1,G594,0)+IF($U594=2,N594*R_/$T594,0)+IF($U594=3,G594-(G594-N594)*($S594-R_)/($S594-$T594),0),)</f>
        <v>0</v>
      </c>
      <c r="X594" s="13">
        <f ca="1">ROUNDDOWN(IF($U594=1,H594,0)+IF($U594=2,O594*R_/$T594,0)+IF($U594=3,H594-(H594-O594)*($S594-R_)/($S594-$T594),0),)</f>
        <v>2035</v>
      </c>
      <c r="Y594" s="10">
        <f ca="1">ROUNDDOWN(IF($U594=1,J594,0)+IF($U594=2,Q594*R_/$T594,0)+IF($U594=3,IF(J594-(J594-Q594)*($S594-R_)/($S594-$T594)&gt;J594,J594,J594-(J594-Q594)*($S594-R_)/($S594-$T594)),0),)</f>
        <v>0</v>
      </c>
      <c r="Z594" s="10">
        <f ca="1">ROUNDDOWN(IF($U594=1,L594,0)+IF($U594=2,R594*R_/$T594,0)+IF($U594=3,L594-(L594-R594)*($S594-R_)/($S594-$T594),0),)</f>
        <v>658</v>
      </c>
      <c r="AA594" s="13">
        <f t="shared" ca="1" si="78"/>
        <v>0</v>
      </c>
      <c r="AB594" s="45">
        <f t="shared" ca="1" si="79"/>
        <v>2693</v>
      </c>
    </row>
    <row r="595" spans="1:28" x14ac:dyDescent="0.3">
      <c r="A595" s="13">
        <v>590</v>
      </c>
      <c r="B595" s="13">
        <f t="shared" ca="1" si="81"/>
        <v>0</v>
      </c>
      <c r="C595" s="13">
        <f ca="1">FLOOR(V594+Y594*Лист1!$B$2,1)</f>
        <v>0</v>
      </c>
      <c r="D595" s="12">
        <f t="shared" ca="1" si="80"/>
        <v>0</v>
      </c>
      <c r="E595" s="12">
        <f t="shared" ca="1" si="74"/>
        <v>2693</v>
      </c>
      <c r="F595" s="13">
        <f ca="1">ROUNDDOWN(C595*Лист1!$B$6+RAND(),)</f>
        <v>0</v>
      </c>
      <c r="G595" s="18">
        <f ca="1">ROUNDDOWN(D595*Лист1!$B$6+RAND(),)</f>
        <v>0</v>
      </c>
      <c r="H595" s="18">
        <f ca="1">ROUNDDOWN(E595*Лист1!$B$6+RAND(),)</f>
        <v>2154</v>
      </c>
      <c r="I595" s="13">
        <f ca="1">FLOOR(G595/2*Fert,1)</f>
        <v>0</v>
      </c>
      <c r="J595" s="19">
        <f ca="1">ROUNDDOWN((I595-G595)*Лист1!$B$7+RAND(),)</f>
        <v>0</v>
      </c>
      <c r="K595" s="13">
        <f t="shared" ca="1" si="75"/>
        <v>3231</v>
      </c>
      <c r="L595" s="19">
        <f ca="1">ROUNDDOWN((K595-H595)*Лист1!$B$7+RAND(),)</f>
        <v>754</v>
      </c>
      <c r="M595" s="13">
        <f ca="1">ROUNDDOWN(F595*Лист1!$B$11+RAND(),)</f>
        <v>0</v>
      </c>
      <c r="N595" s="13">
        <f ca="1">ROUNDDOWN(G595*Лист1!$B$10+RAND(),)</f>
        <v>0</v>
      </c>
      <c r="O595" s="13">
        <f ca="1">ROUNDDOWN(H595*Лист1!$B$10+RAND(),)</f>
        <v>1680</v>
      </c>
      <c r="P595" s="24">
        <f ca="1">IFERROR(IF((C_child+assist*F595/J595)&gt;1,1,C_child+assist*F595/J595),0)</f>
        <v>0</v>
      </c>
      <c r="Q595" s="13">
        <f t="shared" ca="1" si="76"/>
        <v>0</v>
      </c>
      <c r="R595" s="13">
        <f ca="1">ROUNDDOWN(L595*Лист1!$B$12+RAND(),)</f>
        <v>377</v>
      </c>
      <c r="S595" s="12">
        <f ca="1">F595*Лист1!$B$8+G595*Лист1!$B$8+J595*Лист1!$B$9+H595*Лист1!$B$8+L595*Лист1!$B$9</f>
        <v>72160</v>
      </c>
      <c r="T595" s="12">
        <f ca="1">M595*Лист1!$B$8+N595*Лист1!$B$8+Q595*Лист1!$B$9+O595*Лист1!$B$8+$R$5*Лист1!$B$9</f>
        <v>51550</v>
      </c>
      <c r="U595" s="12">
        <f t="shared" ca="1" si="77"/>
        <v>3</v>
      </c>
      <c r="V595" s="13">
        <f ca="1">ROUNDDOWN(IF($U595=1,F595,0)+IF($U595=2,M595*R_/$T595,0)+IF($U595=3,F595-(F595-M595)*($S595-R_)/($S595-$T595),0),)</f>
        <v>0</v>
      </c>
      <c r="W595" s="13">
        <f ca="1">ROUNDDOWN(IF($U595=1,G595,0)+IF($U595=2,N595*R_/$T595,0)+IF($U595=3,G595-(G595-N595)*($S595-R_)/($S595-$T595),0),)</f>
        <v>0</v>
      </c>
      <c r="X595" s="13">
        <f ca="1">ROUNDDOWN(IF($U595=1,H595,0)+IF($U595=2,O595*R_/$T595,0)+IF($U595=3,H595-(H595-O595)*($S595-R_)/($S595-$T595),0),)</f>
        <v>2035</v>
      </c>
      <c r="Y595" s="10">
        <f ca="1">ROUNDDOWN(IF($U595=1,J595,0)+IF($U595=2,Q595*R_/$T595,0)+IF($U595=3,IF(J595-(J595-Q595)*($S595-R_)/($S595-$T595)&gt;J595,J595,J595-(J595-Q595)*($S595-R_)/($S595-$T595)),0),)</f>
        <v>0</v>
      </c>
      <c r="Z595" s="10">
        <f ca="1">ROUNDDOWN(IF($U595=1,L595,0)+IF($U595=2,R595*R_/$T595,0)+IF($U595=3,L595-(L595-R595)*($S595-R_)/($S595-$T595),0),)</f>
        <v>659</v>
      </c>
      <c r="AA595" s="13">
        <f t="shared" ca="1" si="78"/>
        <v>0</v>
      </c>
      <c r="AB595" s="45">
        <f t="shared" ca="1" si="79"/>
        <v>2694</v>
      </c>
    </row>
    <row r="596" spans="1:28" x14ac:dyDescent="0.3">
      <c r="A596" s="13">
        <v>591</v>
      </c>
      <c r="B596" s="13">
        <f t="shared" ca="1" si="81"/>
        <v>0</v>
      </c>
      <c r="C596" s="13">
        <f ca="1">FLOOR(V595+Y595*Лист1!$B$2,1)</f>
        <v>0</v>
      </c>
      <c r="D596" s="12">
        <f t="shared" ca="1" si="80"/>
        <v>0</v>
      </c>
      <c r="E596" s="12">
        <f t="shared" ca="1" si="74"/>
        <v>2694</v>
      </c>
      <c r="F596" s="13">
        <f ca="1">ROUNDDOWN(C596*Лист1!$B$6+RAND(),)</f>
        <v>0</v>
      </c>
      <c r="G596" s="18">
        <f ca="1">ROUNDDOWN(D596*Лист1!$B$6+RAND(),)</f>
        <v>0</v>
      </c>
      <c r="H596" s="18">
        <f ca="1">ROUNDDOWN(E596*Лист1!$B$6+RAND(),)</f>
        <v>2155</v>
      </c>
      <c r="I596" s="13">
        <f ca="1">FLOOR(G596/2*Fert,1)</f>
        <v>0</v>
      </c>
      <c r="J596" s="19">
        <f ca="1">ROUNDDOWN((I596-G596)*Лист1!$B$7+RAND(),)</f>
        <v>0</v>
      </c>
      <c r="K596" s="13">
        <f t="shared" ca="1" si="75"/>
        <v>3232</v>
      </c>
      <c r="L596" s="19">
        <f ca="1">ROUNDDOWN((K596-H596)*Лист1!$B$7+RAND(),)</f>
        <v>754</v>
      </c>
      <c r="M596" s="13">
        <f ca="1">ROUNDDOWN(F596*Лист1!$B$11+RAND(),)</f>
        <v>0</v>
      </c>
      <c r="N596" s="13">
        <f ca="1">ROUNDDOWN(G596*Лист1!$B$10+RAND(),)</f>
        <v>0</v>
      </c>
      <c r="O596" s="13">
        <f ca="1">ROUNDDOWN(H596*Лист1!$B$10+RAND(),)</f>
        <v>1681</v>
      </c>
      <c r="P596" s="24">
        <f ca="1">IFERROR(IF((C_child+assist*F596/J596)&gt;1,1,C_child+assist*F596/J596),0)</f>
        <v>0</v>
      </c>
      <c r="Q596" s="13">
        <f t="shared" ca="1" si="76"/>
        <v>0</v>
      </c>
      <c r="R596" s="13">
        <f ca="1">ROUNDDOWN(L596*Лист1!$B$12+RAND(),)</f>
        <v>377</v>
      </c>
      <c r="S596" s="12">
        <f ca="1">F596*Лист1!$B$8+G596*Лист1!$B$8+J596*Лист1!$B$9+H596*Лист1!$B$8+L596*Лист1!$B$9</f>
        <v>72190</v>
      </c>
      <c r="T596" s="12">
        <f ca="1">M596*Лист1!$B$8+N596*Лист1!$B$8+Q596*Лист1!$B$9+O596*Лист1!$B$8+$R$5*Лист1!$B$9</f>
        <v>51580</v>
      </c>
      <c r="U596" s="12">
        <f t="shared" ca="1" si="77"/>
        <v>3</v>
      </c>
      <c r="V596" s="13">
        <f ca="1">ROUNDDOWN(IF($U596=1,F596,0)+IF($U596=2,M596*R_/$T596,0)+IF($U596=3,F596-(F596-M596)*($S596-R_)/($S596-$T596),0),)</f>
        <v>0</v>
      </c>
      <c r="W596" s="13">
        <f ca="1">ROUNDDOWN(IF($U596=1,G596,0)+IF($U596=2,N596*R_/$T596,0)+IF($U596=3,G596-(G596-N596)*($S596-R_)/($S596-$T596),0),)</f>
        <v>0</v>
      </c>
      <c r="X596" s="13">
        <f ca="1">ROUNDDOWN(IF($U596=1,H596,0)+IF($U596=2,O596*R_/$T596,0)+IF($U596=3,H596-(H596-O596)*($S596-R_)/($S596-$T596),0),)</f>
        <v>2035</v>
      </c>
      <c r="Y596" s="10">
        <f ca="1">ROUNDDOWN(IF($U596=1,J596,0)+IF($U596=2,Q596*R_/$T596,0)+IF($U596=3,IF(J596-(J596-Q596)*($S596-R_)/($S596-$T596)&gt;J596,J596,J596-(J596-Q596)*($S596-R_)/($S596-$T596)),0),)</f>
        <v>0</v>
      </c>
      <c r="Z596" s="10">
        <f ca="1">ROUNDDOWN(IF($U596=1,L596,0)+IF($U596=2,R596*R_/$T596,0)+IF($U596=3,L596-(L596-R596)*($S596-R_)/($S596-$T596),0),)</f>
        <v>659</v>
      </c>
      <c r="AA596" s="13">
        <f t="shared" ca="1" si="78"/>
        <v>0</v>
      </c>
      <c r="AB596" s="45">
        <f t="shared" ca="1" si="79"/>
        <v>2694</v>
      </c>
    </row>
    <row r="597" spans="1:28" x14ac:dyDescent="0.3">
      <c r="A597" s="13">
        <v>592</v>
      </c>
      <c r="B597" s="13">
        <f t="shared" ca="1" si="81"/>
        <v>0</v>
      </c>
      <c r="C597" s="13">
        <f ca="1">FLOOR(V596+Y596*Лист1!$B$2,1)</f>
        <v>0</v>
      </c>
      <c r="D597" s="12">
        <f t="shared" ca="1" si="80"/>
        <v>0</v>
      </c>
      <c r="E597" s="12">
        <f t="shared" ca="1" si="74"/>
        <v>2694</v>
      </c>
      <c r="F597" s="13">
        <f ca="1">ROUNDDOWN(C597*Лист1!$B$6+RAND(),)</f>
        <v>0</v>
      </c>
      <c r="G597" s="18">
        <f ca="1">ROUNDDOWN(D597*Лист1!$B$6+RAND(),)</f>
        <v>0</v>
      </c>
      <c r="H597" s="18">
        <f ca="1">ROUNDDOWN(E597*Лист1!$B$6+RAND(),)</f>
        <v>2155</v>
      </c>
      <c r="I597" s="13">
        <f ca="1">FLOOR(G597/2*Fert,1)</f>
        <v>0</v>
      </c>
      <c r="J597" s="19">
        <f ca="1">ROUNDDOWN((I597-G597)*Лист1!$B$7+RAND(),)</f>
        <v>0</v>
      </c>
      <c r="K597" s="13">
        <f t="shared" ca="1" si="75"/>
        <v>3232</v>
      </c>
      <c r="L597" s="19">
        <f ca="1">ROUNDDOWN((K597-H597)*Лист1!$B$7+RAND(),)</f>
        <v>754</v>
      </c>
      <c r="M597" s="13">
        <f ca="1">ROUNDDOWN(F597*Лист1!$B$11+RAND(),)</f>
        <v>0</v>
      </c>
      <c r="N597" s="13">
        <f ca="1">ROUNDDOWN(G597*Лист1!$B$10+RAND(),)</f>
        <v>0</v>
      </c>
      <c r="O597" s="13">
        <f ca="1">ROUNDDOWN(H597*Лист1!$B$10+RAND(),)</f>
        <v>1681</v>
      </c>
      <c r="P597" s="24">
        <f ca="1">IFERROR(IF((C_child+assist*F597/J597)&gt;1,1,C_child+assist*F597/J597),0)</f>
        <v>0</v>
      </c>
      <c r="Q597" s="13">
        <f t="shared" ca="1" si="76"/>
        <v>0</v>
      </c>
      <c r="R597" s="13">
        <f ca="1">ROUNDDOWN(L597*Лист1!$B$12+RAND(),)</f>
        <v>377</v>
      </c>
      <c r="S597" s="12">
        <f ca="1">F597*Лист1!$B$8+G597*Лист1!$B$8+J597*Лист1!$B$9+H597*Лист1!$B$8+L597*Лист1!$B$9</f>
        <v>72190</v>
      </c>
      <c r="T597" s="12">
        <f ca="1">M597*Лист1!$B$8+N597*Лист1!$B$8+Q597*Лист1!$B$9+O597*Лист1!$B$8+$R$5*Лист1!$B$9</f>
        <v>51580</v>
      </c>
      <c r="U597" s="12">
        <f t="shared" ca="1" si="77"/>
        <v>3</v>
      </c>
      <c r="V597" s="13">
        <f ca="1">ROUNDDOWN(IF($U597=1,F597,0)+IF($U597=2,M597*R_/$T597,0)+IF($U597=3,F597-(F597-M597)*($S597-R_)/($S597-$T597),0),)</f>
        <v>0</v>
      </c>
      <c r="W597" s="13">
        <f ca="1">ROUNDDOWN(IF($U597=1,G597,0)+IF($U597=2,N597*R_/$T597,0)+IF($U597=3,G597-(G597-N597)*($S597-R_)/($S597-$T597),0),)</f>
        <v>0</v>
      </c>
      <c r="X597" s="13">
        <f ca="1">ROUNDDOWN(IF($U597=1,H597,0)+IF($U597=2,O597*R_/$T597,0)+IF($U597=3,H597-(H597-O597)*($S597-R_)/($S597-$T597),0),)</f>
        <v>2035</v>
      </c>
      <c r="Y597" s="10">
        <f ca="1">ROUNDDOWN(IF($U597=1,J597,0)+IF($U597=2,Q597*R_/$T597,0)+IF($U597=3,IF(J597-(J597-Q597)*($S597-R_)/($S597-$T597)&gt;J597,J597,J597-(J597-Q597)*($S597-R_)/($S597-$T597)),0),)</f>
        <v>0</v>
      </c>
      <c r="Z597" s="10">
        <f ca="1">ROUNDDOWN(IF($U597=1,L597,0)+IF($U597=2,R597*R_/$T597,0)+IF($U597=3,L597-(L597-R597)*($S597-R_)/($S597-$T597),0),)</f>
        <v>659</v>
      </c>
      <c r="AA597" s="13">
        <f t="shared" ca="1" si="78"/>
        <v>0</v>
      </c>
      <c r="AB597" s="45">
        <f t="shared" ca="1" si="79"/>
        <v>2694</v>
      </c>
    </row>
    <row r="598" spans="1:28" x14ac:dyDescent="0.3">
      <c r="A598" s="13">
        <v>593</v>
      </c>
      <c r="B598" s="13">
        <f t="shared" ca="1" si="81"/>
        <v>0</v>
      </c>
      <c r="C598" s="13">
        <f ca="1">FLOOR(V597+Y597*Лист1!$B$2,1)</f>
        <v>0</v>
      </c>
      <c r="D598" s="12">
        <f t="shared" ca="1" si="80"/>
        <v>0</v>
      </c>
      <c r="E598" s="12">
        <f t="shared" ca="1" si="74"/>
        <v>2694</v>
      </c>
      <c r="F598" s="13">
        <f ca="1">ROUNDDOWN(C598*Лист1!$B$6+RAND(),)</f>
        <v>0</v>
      </c>
      <c r="G598" s="18">
        <f ca="1">ROUNDDOWN(D598*Лист1!$B$6+RAND(),)</f>
        <v>0</v>
      </c>
      <c r="H598" s="18">
        <f ca="1">ROUNDDOWN(E598*Лист1!$B$6+RAND(),)</f>
        <v>2155</v>
      </c>
      <c r="I598" s="13">
        <f ca="1">FLOOR(G598/2*Fert,1)</f>
        <v>0</v>
      </c>
      <c r="J598" s="19">
        <f ca="1">ROUNDDOWN((I598-G598)*Лист1!$B$7+RAND(),)</f>
        <v>0</v>
      </c>
      <c r="K598" s="13">
        <f t="shared" ca="1" si="75"/>
        <v>3232</v>
      </c>
      <c r="L598" s="19">
        <f ca="1">ROUNDDOWN((K598-H598)*Лист1!$B$7+RAND(),)</f>
        <v>753</v>
      </c>
      <c r="M598" s="13">
        <f ca="1">ROUNDDOWN(F598*Лист1!$B$11+RAND(),)</f>
        <v>0</v>
      </c>
      <c r="N598" s="13">
        <f ca="1">ROUNDDOWN(G598*Лист1!$B$10+RAND(),)</f>
        <v>0</v>
      </c>
      <c r="O598" s="13">
        <f ca="1">ROUNDDOWN(H598*Лист1!$B$10+RAND(),)</f>
        <v>1681</v>
      </c>
      <c r="P598" s="24">
        <f ca="1">IFERROR(IF((C_child+assist*F598/J598)&gt;1,1,C_child+assist*F598/J598),0)</f>
        <v>0</v>
      </c>
      <c r="Q598" s="13">
        <f t="shared" ca="1" si="76"/>
        <v>0</v>
      </c>
      <c r="R598" s="13">
        <f ca="1">ROUNDDOWN(L598*Лист1!$B$12+RAND(),)</f>
        <v>377</v>
      </c>
      <c r="S598" s="12">
        <f ca="1">F598*Лист1!$B$8+G598*Лист1!$B$8+J598*Лист1!$B$9+H598*Лист1!$B$8+L598*Лист1!$B$9</f>
        <v>72180</v>
      </c>
      <c r="T598" s="12">
        <f ca="1">M598*Лист1!$B$8+N598*Лист1!$B$8+Q598*Лист1!$B$9+O598*Лист1!$B$8+$R$5*Лист1!$B$9</f>
        <v>51580</v>
      </c>
      <c r="U598" s="12">
        <f t="shared" ca="1" si="77"/>
        <v>3</v>
      </c>
      <c r="V598" s="13">
        <f ca="1">ROUNDDOWN(IF($U598=1,F598,0)+IF($U598=2,M598*R_/$T598,0)+IF($U598=3,F598-(F598-M598)*($S598-R_)/($S598-$T598),0),)</f>
        <v>0</v>
      </c>
      <c r="W598" s="13">
        <f ca="1">ROUNDDOWN(IF($U598=1,G598,0)+IF($U598=2,N598*R_/$T598,0)+IF($U598=3,G598-(G598-N598)*($S598-R_)/($S598-$T598),0),)</f>
        <v>0</v>
      </c>
      <c r="X598" s="13">
        <f ca="1">ROUNDDOWN(IF($U598=1,H598,0)+IF($U598=2,O598*R_/$T598,0)+IF($U598=3,H598-(H598-O598)*($S598-R_)/($S598-$T598),0),)</f>
        <v>2035</v>
      </c>
      <c r="Y598" s="10">
        <f ca="1">ROUNDDOWN(IF($U598=1,J598,0)+IF($U598=2,Q598*R_/$T598,0)+IF($U598=3,IF(J598-(J598-Q598)*($S598-R_)/($S598-$T598)&gt;J598,J598,J598-(J598-Q598)*($S598-R_)/($S598-$T598)),0),)</f>
        <v>0</v>
      </c>
      <c r="Z598" s="10">
        <f ca="1">ROUNDDOWN(IF($U598=1,L598,0)+IF($U598=2,R598*R_/$T598,0)+IF($U598=3,L598-(L598-R598)*($S598-R_)/($S598-$T598),0),)</f>
        <v>658</v>
      </c>
      <c r="AA598" s="13">
        <f t="shared" ca="1" si="78"/>
        <v>0</v>
      </c>
      <c r="AB598" s="45">
        <f t="shared" ca="1" si="79"/>
        <v>2693</v>
      </c>
    </row>
    <row r="599" spans="1:28" x14ac:dyDescent="0.3">
      <c r="A599" s="13">
        <v>594</v>
      </c>
      <c r="B599" s="13">
        <f t="shared" ca="1" si="81"/>
        <v>0</v>
      </c>
      <c r="C599" s="13">
        <f ca="1">FLOOR(V598+Y598*Лист1!$B$2,1)</f>
        <v>0</v>
      </c>
      <c r="D599" s="12">
        <f t="shared" ca="1" si="80"/>
        <v>0</v>
      </c>
      <c r="E599" s="12">
        <f t="shared" ca="1" si="74"/>
        <v>2693</v>
      </c>
      <c r="F599" s="13">
        <f ca="1">ROUNDDOWN(C599*Лист1!$B$6+RAND(),)</f>
        <v>0</v>
      </c>
      <c r="G599" s="18">
        <f ca="1">ROUNDDOWN(D599*Лист1!$B$6+RAND(),)</f>
        <v>0</v>
      </c>
      <c r="H599" s="18">
        <f ca="1">ROUNDDOWN(E599*Лист1!$B$6+RAND(),)</f>
        <v>2155</v>
      </c>
      <c r="I599" s="13">
        <f ca="1">FLOOR(G599/2*Fert,1)</f>
        <v>0</v>
      </c>
      <c r="J599" s="19">
        <f ca="1">ROUNDDOWN((I599-G599)*Лист1!$B$7+RAND(),)</f>
        <v>0</v>
      </c>
      <c r="K599" s="13">
        <f t="shared" ca="1" si="75"/>
        <v>3232</v>
      </c>
      <c r="L599" s="19">
        <f ca="1">ROUNDDOWN((K599-H599)*Лист1!$B$7+RAND(),)</f>
        <v>753</v>
      </c>
      <c r="M599" s="13">
        <f ca="1">ROUNDDOWN(F599*Лист1!$B$11+RAND(),)</f>
        <v>0</v>
      </c>
      <c r="N599" s="13">
        <f ca="1">ROUNDDOWN(G599*Лист1!$B$10+RAND(),)</f>
        <v>0</v>
      </c>
      <c r="O599" s="13">
        <f ca="1">ROUNDDOWN(H599*Лист1!$B$10+RAND(),)</f>
        <v>1681</v>
      </c>
      <c r="P599" s="24">
        <f ca="1">IFERROR(IF((C_child+assist*F599/J599)&gt;1,1,C_child+assist*F599/J599),0)</f>
        <v>0</v>
      </c>
      <c r="Q599" s="13">
        <f t="shared" ca="1" si="76"/>
        <v>0</v>
      </c>
      <c r="R599" s="13">
        <f ca="1">ROUNDDOWN(L599*Лист1!$B$12+RAND(),)</f>
        <v>377</v>
      </c>
      <c r="S599" s="12">
        <f ca="1">F599*Лист1!$B$8+G599*Лист1!$B$8+J599*Лист1!$B$9+H599*Лист1!$B$8+L599*Лист1!$B$9</f>
        <v>72180</v>
      </c>
      <c r="T599" s="12">
        <f ca="1">M599*Лист1!$B$8+N599*Лист1!$B$8+Q599*Лист1!$B$9+O599*Лист1!$B$8+$R$5*Лист1!$B$9</f>
        <v>51580</v>
      </c>
      <c r="U599" s="12">
        <f t="shared" ca="1" si="77"/>
        <v>3</v>
      </c>
      <c r="V599" s="13">
        <f ca="1">ROUNDDOWN(IF($U599=1,F599,0)+IF($U599=2,M599*R_/$T599,0)+IF($U599=3,F599-(F599-M599)*($S599-R_)/($S599-$T599),0),)</f>
        <v>0</v>
      </c>
      <c r="W599" s="13">
        <f ca="1">ROUNDDOWN(IF($U599=1,G599,0)+IF($U599=2,N599*R_/$T599,0)+IF($U599=3,G599-(G599-N599)*($S599-R_)/($S599-$T599),0),)</f>
        <v>0</v>
      </c>
      <c r="X599" s="13">
        <f ca="1">ROUNDDOWN(IF($U599=1,H599,0)+IF($U599=2,O599*R_/$T599,0)+IF($U599=3,H599-(H599-O599)*($S599-R_)/($S599-$T599),0),)</f>
        <v>2035</v>
      </c>
      <c r="Y599" s="10">
        <f ca="1">ROUNDDOWN(IF($U599=1,J599,0)+IF($U599=2,Q599*R_/$T599,0)+IF($U599=3,IF(J599-(J599-Q599)*($S599-R_)/($S599-$T599)&gt;J599,J599,J599-(J599-Q599)*($S599-R_)/($S599-$T599)),0),)</f>
        <v>0</v>
      </c>
      <c r="Z599" s="10">
        <f ca="1">ROUNDDOWN(IF($U599=1,L599,0)+IF($U599=2,R599*R_/$T599,0)+IF($U599=3,L599-(L599-R599)*($S599-R_)/($S599-$T599),0),)</f>
        <v>658</v>
      </c>
      <c r="AA599" s="13">
        <f t="shared" ca="1" si="78"/>
        <v>0</v>
      </c>
      <c r="AB599" s="45">
        <f t="shared" ca="1" si="79"/>
        <v>2693</v>
      </c>
    </row>
    <row r="600" spans="1:28" x14ac:dyDescent="0.3">
      <c r="A600" s="13">
        <v>595</v>
      </c>
      <c r="B600" s="13">
        <f t="shared" ca="1" si="81"/>
        <v>0</v>
      </c>
      <c r="C600" s="13">
        <f ca="1">FLOOR(V599+Y599*Лист1!$B$2,1)</f>
        <v>0</v>
      </c>
      <c r="D600" s="12">
        <f t="shared" ca="1" si="80"/>
        <v>0</v>
      </c>
      <c r="E600" s="12">
        <f t="shared" ca="1" si="74"/>
        <v>2693</v>
      </c>
      <c r="F600" s="13">
        <f ca="1">ROUNDDOWN(C600*Лист1!$B$6+RAND(),)</f>
        <v>0</v>
      </c>
      <c r="G600" s="18">
        <f ca="1">ROUNDDOWN(D600*Лист1!$B$6+RAND(),)</f>
        <v>0</v>
      </c>
      <c r="H600" s="18">
        <f ca="1">ROUNDDOWN(E600*Лист1!$B$6+RAND(),)</f>
        <v>2155</v>
      </c>
      <c r="I600" s="13">
        <f ca="1">FLOOR(G600/2*Fert,1)</f>
        <v>0</v>
      </c>
      <c r="J600" s="19">
        <f ca="1">ROUNDDOWN((I600-G600)*Лист1!$B$7+RAND(),)</f>
        <v>0</v>
      </c>
      <c r="K600" s="13">
        <f t="shared" ca="1" si="75"/>
        <v>3232</v>
      </c>
      <c r="L600" s="19">
        <f ca="1">ROUNDDOWN((K600-H600)*Лист1!$B$7+RAND(),)</f>
        <v>754</v>
      </c>
      <c r="M600" s="13">
        <f ca="1">ROUNDDOWN(F600*Лист1!$B$11+RAND(),)</f>
        <v>0</v>
      </c>
      <c r="N600" s="13">
        <f ca="1">ROUNDDOWN(G600*Лист1!$B$10+RAND(),)</f>
        <v>0</v>
      </c>
      <c r="O600" s="13">
        <f ca="1">ROUNDDOWN(H600*Лист1!$B$10+RAND(),)</f>
        <v>1681</v>
      </c>
      <c r="P600" s="24">
        <f ca="1">IFERROR(IF((C_child+assist*F600/J600)&gt;1,1,C_child+assist*F600/J600),0)</f>
        <v>0</v>
      </c>
      <c r="Q600" s="13">
        <f t="shared" ca="1" si="76"/>
        <v>0</v>
      </c>
      <c r="R600" s="13">
        <f ca="1">ROUNDDOWN(L600*Лист1!$B$12+RAND(),)</f>
        <v>377</v>
      </c>
      <c r="S600" s="12">
        <f ca="1">F600*Лист1!$B$8+G600*Лист1!$B$8+J600*Лист1!$B$9+H600*Лист1!$B$8+L600*Лист1!$B$9</f>
        <v>72190</v>
      </c>
      <c r="T600" s="12">
        <f ca="1">M600*Лист1!$B$8+N600*Лист1!$B$8+Q600*Лист1!$B$9+O600*Лист1!$B$8+$R$5*Лист1!$B$9</f>
        <v>51580</v>
      </c>
      <c r="U600" s="12">
        <f t="shared" ca="1" si="77"/>
        <v>3</v>
      </c>
      <c r="V600" s="13">
        <f ca="1">ROUNDDOWN(IF($U600=1,F600,0)+IF($U600=2,M600*R_/$T600,0)+IF($U600=3,F600-(F600-M600)*($S600-R_)/($S600-$T600),0),)</f>
        <v>0</v>
      </c>
      <c r="W600" s="13">
        <f ca="1">ROUNDDOWN(IF($U600=1,G600,0)+IF($U600=2,N600*R_/$T600,0)+IF($U600=3,G600-(G600-N600)*($S600-R_)/($S600-$T600),0),)</f>
        <v>0</v>
      </c>
      <c r="X600" s="13">
        <f ca="1">ROUNDDOWN(IF($U600=1,H600,0)+IF($U600=2,O600*R_/$T600,0)+IF($U600=3,H600-(H600-O600)*($S600-R_)/($S600-$T600),0),)</f>
        <v>2035</v>
      </c>
      <c r="Y600" s="10">
        <f ca="1">ROUNDDOWN(IF($U600=1,J600,0)+IF($U600=2,Q600*R_/$T600,0)+IF($U600=3,IF(J600-(J600-Q600)*($S600-R_)/($S600-$T600)&gt;J600,J600,J600-(J600-Q600)*($S600-R_)/($S600-$T600)),0),)</f>
        <v>0</v>
      </c>
      <c r="Z600" s="10">
        <f ca="1">ROUNDDOWN(IF($U600=1,L600,0)+IF($U600=2,R600*R_/$T600,0)+IF($U600=3,L600-(L600-R600)*($S600-R_)/($S600-$T600),0),)</f>
        <v>659</v>
      </c>
      <c r="AA600" s="13">
        <f t="shared" ca="1" si="78"/>
        <v>0</v>
      </c>
      <c r="AB600" s="45">
        <f t="shared" ca="1" si="79"/>
        <v>2694</v>
      </c>
    </row>
    <row r="601" spans="1:28" x14ac:dyDescent="0.3">
      <c r="A601" s="13">
        <v>596</v>
      </c>
      <c r="B601" s="13">
        <f t="shared" ca="1" si="81"/>
        <v>0</v>
      </c>
      <c r="C601" s="13">
        <f ca="1">FLOOR(V600+Y600*Лист1!$B$2,1)</f>
        <v>0</v>
      </c>
      <c r="D601" s="12">
        <f t="shared" ca="1" si="80"/>
        <v>0</v>
      </c>
      <c r="E601" s="12">
        <f t="shared" ca="1" si="74"/>
        <v>2694</v>
      </c>
      <c r="F601" s="13">
        <f ca="1">ROUNDDOWN(C601*Лист1!$B$6+RAND(),)</f>
        <v>0</v>
      </c>
      <c r="G601" s="18">
        <f ca="1">ROUNDDOWN(D601*Лист1!$B$6+RAND(),)</f>
        <v>0</v>
      </c>
      <c r="H601" s="18">
        <f ca="1">ROUNDDOWN(E601*Лист1!$B$6+RAND(),)</f>
        <v>2156</v>
      </c>
      <c r="I601" s="13">
        <f ca="1">FLOOR(G601/2*Fert,1)</f>
        <v>0</v>
      </c>
      <c r="J601" s="19">
        <f ca="1">ROUNDDOWN((I601-G601)*Лист1!$B$7+RAND(),)</f>
        <v>0</v>
      </c>
      <c r="K601" s="13">
        <f t="shared" ca="1" si="75"/>
        <v>3234</v>
      </c>
      <c r="L601" s="19">
        <f ca="1">ROUNDDOWN((K601-H601)*Лист1!$B$7+RAND(),)</f>
        <v>755</v>
      </c>
      <c r="M601" s="13">
        <f ca="1">ROUNDDOWN(F601*Лист1!$B$11+RAND(),)</f>
        <v>0</v>
      </c>
      <c r="N601" s="13">
        <f ca="1">ROUNDDOWN(G601*Лист1!$B$10+RAND(),)</f>
        <v>0</v>
      </c>
      <c r="O601" s="13">
        <f ca="1">ROUNDDOWN(H601*Лист1!$B$10+RAND(),)</f>
        <v>1682</v>
      </c>
      <c r="P601" s="24">
        <f ca="1">IFERROR(IF((C_child+assist*F601/J601)&gt;1,1,C_child+assist*F601/J601),0)</f>
        <v>0</v>
      </c>
      <c r="Q601" s="13">
        <f t="shared" ca="1" si="76"/>
        <v>0</v>
      </c>
      <c r="R601" s="13">
        <f ca="1">ROUNDDOWN(L601*Лист1!$B$12+RAND(),)</f>
        <v>378</v>
      </c>
      <c r="S601" s="12">
        <f ca="1">F601*Лист1!$B$8+G601*Лист1!$B$8+J601*Лист1!$B$9+H601*Лист1!$B$8+L601*Лист1!$B$9</f>
        <v>72230</v>
      </c>
      <c r="T601" s="12">
        <f ca="1">M601*Лист1!$B$8+N601*Лист1!$B$8+Q601*Лист1!$B$9+O601*Лист1!$B$8+$R$5*Лист1!$B$9</f>
        <v>51610</v>
      </c>
      <c r="U601" s="12">
        <f t="shared" ca="1" si="77"/>
        <v>3</v>
      </c>
      <c r="V601" s="13">
        <f ca="1">ROUNDDOWN(IF($U601=1,F601,0)+IF($U601=2,M601*R_/$T601,0)+IF($U601=3,F601-(F601-M601)*($S601-R_)/($S601-$T601),0),)</f>
        <v>0</v>
      </c>
      <c r="W601" s="13">
        <f ca="1">ROUNDDOWN(IF($U601=1,G601,0)+IF($U601=2,N601*R_/$T601,0)+IF($U601=3,G601-(G601-N601)*($S601-R_)/($S601-$T601),0),)</f>
        <v>0</v>
      </c>
      <c r="X601" s="13">
        <f ca="1">ROUNDDOWN(IF($U601=1,H601,0)+IF($U601=2,O601*R_/$T601,0)+IF($U601=3,H601-(H601-O601)*($S601-R_)/($S601-$T601),0),)</f>
        <v>2035</v>
      </c>
      <c r="Y601" s="10">
        <f ca="1">ROUNDDOWN(IF($U601=1,J601,0)+IF($U601=2,Q601*R_/$T601,0)+IF($U601=3,IF(J601-(J601-Q601)*($S601-R_)/($S601-$T601)&gt;J601,J601,J601-(J601-Q601)*($S601-R_)/($S601-$T601)),0),)</f>
        <v>0</v>
      </c>
      <c r="Z601" s="10">
        <f ca="1">ROUNDDOWN(IF($U601=1,L601,0)+IF($U601=2,R601*R_/$T601,0)+IF($U601=3,L601-(L601-R601)*($S601-R_)/($S601-$T601),0),)</f>
        <v>659</v>
      </c>
      <c r="AA601" s="13">
        <f t="shared" ca="1" si="78"/>
        <v>0</v>
      </c>
      <c r="AB601" s="45">
        <f t="shared" ca="1" si="79"/>
        <v>2694</v>
      </c>
    </row>
    <row r="602" spans="1:28" x14ac:dyDescent="0.3">
      <c r="A602" s="13">
        <v>597</v>
      </c>
      <c r="B602" s="13">
        <f t="shared" ca="1" si="81"/>
        <v>0</v>
      </c>
      <c r="C602" s="13">
        <f ca="1">FLOOR(V601+Y601*Лист1!$B$2,1)</f>
        <v>0</v>
      </c>
      <c r="D602" s="12">
        <f t="shared" ca="1" si="80"/>
        <v>0</v>
      </c>
      <c r="E602" s="12">
        <f t="shared" ca="1" si="74"/>
        <v>2694</v>
      </c>
      <c r="F602" s="13">
        <f ca="1">ROUNDDOWN(C602*Лист1!$B$6+RAND(),)</f>
        <v>0</v>
      </c>
      <c r="G602" s="18">
        <f ca="1">ROUNDDOWN(D602*Лист1!$B$6+RAND(),)</f>
        <v>0</v>
      </c>
      <c r="H602" s="18">
        <f ca="1">ROUNDDOWN(E602*Лист1!$B$6+RAND(),)</f>
        <v>2156</v>
      </c>
      <c r="I602" s="13">
        <f ca="1">FLOOR(G602/2*Fert,1)</f>
        <v>0</v>
      </c>
      <c r="J602" s="19">
        <f ca="1">ROUNDDOWN((I602-G602)*Лист1!$B$7+RAND(),)</f>
        <v>0</v>
      </c>
      <c r="K602" s="13">
        <f t="shared" ca="1" si="75"/>
        <v>3234</v>
      </c>
      <c r="L602" s="19">
        <f ca="1">ROUNDDOWN((K602-H602)*Лист1!$B$7+RAND(),)</f>
        <v>755</v>
      </c>
      <c r="M602" s="13">
        <f ca="1">ROUNDDOWN(F602*Лист1!$B$11+RAND(),)</f>
        <v>0</v>
      </c>
      <c r="N602" s="13">
        <f ca="1">ROUNDDOWN(G602*Лист1!$B$10+RAND(),)</f>
        <v>0</v>
      </c>
      <c r="O602" s="13">
        <f ca="1">ROUNDDOWN(H602*Лист1!$B$10+RAND(),)</f>
        <v>1681</v>
      </c>
      <c r="P602" s="24">
        <f ca="1">IFERROR(IF((C_child+assist*F602/J602)&gt;1,1,C_child+assist*F602/J602),0)</f>
        <v>0</v>
      </c>
      <c r="Q602" s="13">
        <f t="shared" ca="1" si="76"/>
        <v>0</v>
      </c>
      <c r="R602" s="13">
        <f ca="1">ROUNDDOWN(L602*Лист1!$B$12+RAND(),)</f>
        <v>378</v>
      </c>
      <c r="S602" s="12">
        <f ca="1">F602*Лист1!$B$8+G602*Лист1!$B$8+J602*Лист1!$B$9+H602*Лист1!$B$8+L602*Лист1!$B$9</f>
        <v>72230</v>
      </c>
      <c r="T602" s="12">
        <f ca="1">M602*Лист1!$B$8+N602*Лист1!$B$8+Q602*Лист1!$B$9+O602*Лист1!$B$8+$R$5*Лист1!$B$9</f>
        <v>51580</v>
      </c>
      <c r="U602" s="12">
        <f t="shared" ca="1" si="77"/>
        <v>3</v>
      </c>
      <c r="V602" s="13">
        <f ca="1">ROUNDDOWN(IF($U602=1,F602,0)+IF($U602=2,M602*R_/$T602,0)+IF($U602=3,F602-(F602-M602)*($S602-R_)/($S602-$T602),0),)</f>
        <v>0</v>
      </c>
      <c r="W602" s="13">
        <f ca="1">ROUNDDOWN(IF($U602=1,G602,0)+IF($U602=2,N602*R_/$T602,0)+IF($U602=3,G602-(G602-N602)*($S602-R_)/($S602-$T602),0),)</f>
        <v>0</v>
      </c>
      <c r="X602" s="13">
        <f ca="1">ROUNDDOWN(IF($U602=1,H602,0)+IF($U602=2,O602*R_/$T602,0)+IF($U602=3,H602-(H602-O602)*($S602-R_)/($S602-$T602),0),)</f>
        <v>2035</v>
      </c>
      <c r="Y602" s="10">
        <f ca="1">ROUNDDOWN(IF($U602=1,J602,0)+IF($U602=2,Q602*R_/$T602,0)+IF($U602=3,IF(J602-(J602-Q602)*($S602-R_)/($S602-$T602)&gt;J602,J602,J602-(J602-Q602)*($S602-R_)/($S602-$T602)),0),)</f>
        <v>0</v>
      </c>
      <c r="Z602" s="10">
        <f ca="1">ROUNDDOWN(IF($U602=1,L602,0)+IF($U602=2,R602*R_/$T602,0)+IF($U602=3,L602-(L602-R602)*($S602-R_)/($S602-$T602),0),)</f>
        <v>659</v>
      </c>
      <c r="AA602" s="13">
        <f t="shared" ca="1" si="78"/>
        <v>0</v>
      </c>
      <c r="AB602" s="45">
        <f t="shared" ca="1" si="79"/>
        <v>2694</v>
      </c>
    </row>
    <row r="603" spans="1:28" x14ac:dyDescent="0.3">
      <c r="A603" s="13">
        <v>598</v>
      </c>
      <c r="B603" s="13">
        <f t="shared" ca="1" si="81"/>
        <v>0</v>
      </c>
      <c r="C603" s="13">
        <f ca="1">FLOOR(V602+Y602*Лист1!$B$2,1)</f>
        <v>0</v>
      </c>
      <c r="D603" s="12">
        <f t="shared" ca="1" si="80"/>
        <v>0</v>
      </c>
      <c r="E603" s="12">
        <f t="shared" ca="1" si="74"/>
        <v>2694</v>
      </c>
      <c r="F603" s="13">
        <f ca="1">ROUNDDOWN(C603*Лист1!$B$6+RAND(),)</f>
        <v>0</v>
      </c>
      <c r="G603" s="18">
        <f ca="1">ROUNDDOWN(D603*Лист1!$B$6+RAND(),)</f>
        <v>0</v>
      </c>
      <c r="H603" s="18">
        <f ca="1">ROUNDDOWN(E603*Лист1!$B$6+RAND(),)</f>
        <v>2156</v>
      </c>
      <c r="I603" s="13">
        <f ca="1">FLOOR(G603/2*Fert,1)</f>
        <v>0</v>
      </c>
      <c r="J603" s="19">
        <f ca="1">ROUNDDOWN((I603-G603)*Лист1!$B$7+RAND(),)</f>
        <v>0</v>
      </c>
      <c r="K603" s="13">
        <f t="shared" ca="1" si="75"/>
        <v>3234</v>
      </c>
      <c r="L603" s="19">
        <f ca="1">ROUNDDOWN((K603-H603)*Лист1!$B$7+RAND(),)</f>
        <v>754</v>
      </c>
      <c r="M603" s="13">
        <f ca="1">ROUNDDOWN(F603*Лист1!$B$11+RAND(),)</f>
        <v>0</v>
      </c>
      <c r="N603" s="13">
        <f ca="1">ROUNDDOWN(G603*Лист1!$B$10+RAND(),)</f>
        <v>0</v>
      </c>
      <c r="O603" s="13">
        <f ca="1">ROUNDDOWN(H603*Лист1!$B$10+RAND(),)</f>
        <v>1682</v>
      </c>
      <c r="P603" s="24">
        <f ca="1">IFERROR(IF((C_child+assist*F603/J603)&gt;1,1,C_child+assist*F603/J603),0)</f>
        <v>0</v>
      </c>
      <c r="Q603" s="13">
        <f t="shared" ca="1" si="76"/>
        <v>0</v>
      </c>
      <c r="R603" s="13">
        <f ca="1">ROUNDDOWN(L603*Лист1!$B$12+RAND(),)</f>
        <v>377</v>
      </c>
      <c r="S603" s="12">
        <f ca="1">F603*Лист1!$B$8+G603*Лист1!$B$8+J603*Лист1!$B$9+H603*Лист1!$B$8+L603*Лист1!$B$9</f>
        <v>72220</v>
      </c>
      <c r="T603" s="12">
        <f ca="1">M603*Лист1!$B$8+N603*Лист1!$B$8+Q603*Лист1!$B$9+O603*Лист1!$B$8+$R$5*Лист1!$B$9</f>
        <v>51610</v>
      </c>
      <c r="U603" s="12">
        <f t="shared" ca="1" si="77"/>
        <v>3</v>
      </c>
      <c r="V603" s="13">
        <f ca="1">ROUNDDOWN(IF($U603=1,F603,0)+IF($U603=2,M603*R_/$T603,0)+IF($U603=3,F603-(F603-M603)*($S603-R_)/($S603-$T603),0),)</f>
        <v>0</v>
      </c>
      <c r="W603" s="13">
        <f ca="1">ROUNDDOWN(IF($U603=1,G603,0)+IF($U603=2,N603*R_/$T603,0)+IF($U603=3,G603-(G603-N603)*($S603-R_)/($S603-$T603),0),)</f>
        <v>0</v>
      </c>
      <c r="X603" s="13">
        <f ca="1">ROUNDDOWN(IF($U603=1,H603,0)+IF($U603=2,O603*R_/$T603,0)+IF($U603=3,H603-(H603-O603)*($S603-R_)/($S603-$T603),0),)</f>
        <v>2035</v>
      </c>
      <c r="Y603" s="10">
        <f ca="1">ROUNDDOWN(IF($U603=1,J603,0)+IF($U603=2,Q603*R_/$T603,0)+IF($U603=3,IF(J603-(J603-Q603)*($S603-R_)/($S603-$T603)&gt;J603,J603,J603-(J603-Q603)*($S603-R_)/($S603-$T603)),0),)</f>
        <v>0</v>
      </c>
      <c r="Z603" s="10">
        <f ca="1">ROUNDDOWN(IF($U603=1,L603,0)+IF($U603=2,R603*R_/$T603,0)+IF($U603=3,L603-(L603-R603)*($S603-R_)/($S603-$T603),0),)</f>
        <v>658</v>
      </c>
      <c r="AA603" s="13">
        <f t="shared" ca="1" si="78"/>
        <v>0</v>
      </c>
      <c r="AB603" s="45">
        <f t="shared" ca="1" si="79"/>
        <v>2693</v>
      </c>
    </row>
    <row r="604" spans="1:28" x14ac:dyDescent="0.3">
      <c r="A604" s="13">
        <v>599</v>
      </c>
      <c r="B604" s="13">
        <f t="shared" ca="1" si="81"/>
        <v>0</v>
      </c>
      <c r="C604" s="13">
        <f ca="1">FLOOR(V603+Y603*Лист1!$B$2,1)</f>
        <v>0</v>
      </c>
      <c r="D604" s="12">
        <f t="shared" ca="1" si="80"/>
        <v>0</v>
      </c>
      <c r="E604" s="12">
        <f t="shared" ca="1" si="74"/>
        <v>2693</v>
      </c>
      <c r="F604" s="13">
        <f ca="1">ROUNDDOWN(C604*Лист1!$B$6+RAND(),)</f>
        <v>0</v>
      </c>
      <c r="G604" s="18">
        <f ca="1">ROUNDDOWN(D604*Лист1!$B$6+RAND(),)</f>
        <v>0</v>
      </c>
      <c r="H604" s="18">
        <f ca="1">ROUNDDOWN(E604*Лист1!$B$6+RAND(),)</f>
        <v>2155</v>
      </c>
      <c r="I604" s="13">
        <f ca="1">FLOOR(G604/2*Fert,1)</f>
        <v>0</v>
      </c>
      <c r="J604" s="19">
        <f ca="1">ROUNDDOWN((I604-G604)*Лист1!$B$7+RAND(),)</f>
        <v>0</v>
      </c>
      <c r="K604" s="13">
        <f t="shared" ca="1" si="75"/>
        <v>3232</v>
      </c>
      <c r="L604" s="19">
        <f ca="1">ROUNDDOWN((K604-H604)*Лист1!$B$7+RAND(),)</f>
        <v>754</v>
      </c>
      <c r="M604" s="13">
        <f ca="1">ROUNDDOWN(F604*Лист1!$B$11+RAND(),)</f>
        <v>0</v>
      </c>
      <c r="N604" s="13">
        <f ca="1">ROUNDDOWN(G604*Лист1!$B$10+RAND(),)</f>
        <v>0</v>
      </c>
      <c r="O604" s="13">
        <f ca="1">ROUNDDOWN(H604*Лист1!$B$10+RAND(),)</f>
        <v>1681</v>
      </c>
      <c r="P604" s="24">
        <f ca="1">IFERROR(IF((C_child+assist*F604/J604)&gt;1,1,C_child+assist*F604/J604),0)</f>
        <v>0</v>
      </c>
      <c r="Q604" s="13">
        <f t="shared" ca="1" si="76"/>
        <v>0</v>
      </c>
      <c r="R604" s="13">
        <f ca="1">ROUNDDOWN(L604*Лист1!$B$12+RAND(),)</f>
        <v>377</v>
      </c>
      <c r="S604" s="12">
        <f ca="1">F604*Лист1!$B$8+G604*Лист1!$B$8+J604*Лист1!$B$9+H604*Лист1!$B$8+L604*Лист1!$B$9</f>
        <v>72190</v>
      </c>
      <c r="T604" s="12">
        <f ca="1">M604*Лист1!$B$8+N604*Лист1!$B$8+Q604*Лист1!$B$9+O604*Лист1!$B$8+$R$5*Лист1!$B$9</f>
        <v>51580</v>
      </c>
      <c r="U604" s="12">
        <f t="shared" ca="1" si="77"/>
        <v>3</v>
      </c>
      <c r="V604" s="13">
        <f ca="1">ROUNDDOWN(IF($U604=1,F604,0)+IF($U604=2,M604*R_/$T604,0)+IF($U604=3,F604-(F604-M604)*($S604-R_)/($S604-$T604),0),)</f>
        <v>0</v>
      </c>
      <c r="W604" s="13">
        <f ca="1">ROUNDDOWN(IF($U604=1,G604,0)+IF($U604=2,N604*R_/$T604,0)+IF($U604=3,G604-(G604-N604)*($S604-R_)/($S604-$T604),0),)</f>
        <v>0</v>
      </c>
      <c r="X604" s="13">
        <f ca="1">ROUNDDOWN(IF($U604=1,H604,0)+IF($U604=2,O604*R_/$T604,0)+IF($U604=3,H604-(H604-O604)*($S604-R_)/($S604-$T604),0),)</f>
        <v>2035</v>
      </c>
      <c r="Y604" s="10">
        <f ca="1">ROUNDDOWN(IF($U604=1,J604,0)+IF($U604=2,Q604*R_/$T604,0)+IF($U604=3,IF(J604-(J604-Q604)*($S604-R_)/($S604-$T604)&gt;J604,J604,J604-(J604-Q604)*($S604-R_)/($S604-$T604)),0),)</f>
        <v>0</v>
      </c>
      <c r="Z604" s="10">
        <f ca="1">ROUNDDOWN(IF($U604=1,L604,0)+IF($U604=2,R604*R_/$T604,0)+IF($U604=3,L604-(L604-R604)*($S604-R_)/($S604-$T604),0),)</f>
        <v>659</v>
      </c>
      <c r="AA604" s="13">
        <f t="shared" ca="1" si="78"/>
        <v>0</v>
      </c>
      <c r="AB604" s="45">
        <f t="shared" ca="1" si="79"/>
        <v>2694</v>
      </c>
    </row>
    <row r="605" spans="1:28" x14ac:dyDescent="0.3">
      <c r="A605" s="13">
        <v>600</v>
      </c>
      <c r="B605" s="13">
        <f t="shared" ca="1" si="81"/>
        <v>0</v>
      </c>
      <c r="C605" s="13">
        <f ca="1">FLOOR(V604+Y604*Лист1!$B$2,1)</f>
        <v>0</v>
      </c>
      <c r="D605" s="12">
        <f t="shared" ca="1" si="80"/>
        <v>0</v>
      </c>
      <c r="E605" s="12">
        <f t="shared" ca="1" si="74"/>
        <v>2694</v>
      </c>
      <c r="F605" s="13">
        <f ca="1">ROUNDDOWN(C605*Лист1!$B$6+RAND(),)</f>
        <v>0</v>
      </c>
      <c r="G605" s="18">
        <f ca="1">ROUNDDOWN(D605*Лист1!$B$6+RAND(),)</f>
        <v>0</v>
      </c>
      <c r="H605" s="18">
        <f ca="1">ROUNDDOWN(E605*Лист1!$B$6+RAND(),)</f>
        <v>2155</v>
      </c>
      <c r="I605" s="13">
        <f ca="1">FLOOR(G605/2*Fert,1)</f>
        <v>0</v>
      </c>
      <c r="J605" s="19">
        <f ca="1">ROUNDDOWN((I605-G605)*Лист1!$B$7+RAND(),)</f>
        <v>0</v>
      </c>
      <c r="K605" s="13">
        <f t="shared" ca="1" si="75"/>
        <v>3232</v>
      </c>
      <c r="L605" s="19">
        <f ca="1">ROUNDDOWN((K605-H605)*Лист1!$B$7+RAND(),)</f>
        <v>754</v>
      </c>
      <c r="M605" s="13">
        <f ca="1">ROUNDDOWN(F605*Лист1!$B$11+RAND(),)</f>
        <v>0</v>
      </c>
      <c r="N605" s="13">
        <f ca="1">ROUNDDOWN(G605*Лист1!$B$10+RAND(),)</f>
        <v>0</v>
      </c>
      <c r="O605" s="13">
        <f ca="1">ROUNDDOWN(H605*Лист1!$B$10+RAND(),)</f>
        <v>1681</v>
      </c>
      <c r="P605" s="24">
        <f ca="1">IFERROR(IF((C_child+assist*F605/J605)&gt;1,1,C_child+assist*F605/J605),0)</f>
        <v>0</v>
      </c>
      <c r="Q605" s="13">
        <f t="shared" ca="1" si="76"/>
        <v>0</v>
      </c>
      <c r="R605" s="13">
        <f ca="1">ROUNDDOWN(L605*Лист1!$B$12+RAND(),)</f>
        <v>377</v>
      </c>
      <c r="S605" s="12">
        <f ca="1">F605*Лист1!$B$8+G605*Лист1!$B$8+J605*Лист1!$B$9+H605*Лист1!$B$8+L605*Лист1!$B$9</f>
        <v>72190</v>
      </c>
      <c r="T605" s="12">
        <f ca="1">M605*Лист1!$B$8+N605*Лист1!$B$8+Q605*Лист1!$B$9+O605*Лист1!$B$8+$R$5*Лист1!$B$9</f>
        <v>51580</v>
      </c>
      <c r="U605" s="12">
        <f t="shared" ca="1" si="77"/>
        <v>3</v>
      </c>
      <c r="V605" s="13">
        <f ca="1">ROUNDDOWN(IF($U605=1,F605,0)+IF($U605=2,M605*R_/$T605,0)+IF($U605=3,F605-(F605-M605)*($S605-R_)/($S605-$T605),0),)</f>
        <v>0</v>
      </c>
      <c r="W605" s="13">
        <f ca="1">ROUNDDOWN(IF($U605=1,G605,0)+IF($U605=2,N605*R_/$T605,0)+IF($U605=3,G605-(G605-N605)*($S605-R_)/($S605-$T605),0),)</f>
        <v>0</v>
      </c>
      <c r="X605" s="13">
        <f ca="1">ROUNDDOWN(IF($U605=1,H605,0)+IF($U605=2,O605*R_/$T605,0)+IF($U605=3,H605-(H605-O605)*($S605-R_)/($S605-$T605),0),)</f>
        <v>2035</v>
      </c>
      <c r="Y605" s="10">
        <f ca="1">ROUNDDOWN(IF($U605=1,J605,0)+IF($U605=2,Q605*R_/$T605,0)+IF($U605=3,IF(J605-(J605-Q605)*($S605-R_)/($S605-$T605)&gt;J605,J605,J605-(J605-Q605)*($S605-R_)/($S605-$T605)),0),)</f>
        <v>0</v>
      </c>
      <c r="Z605" s="10">
        <f ca="1">ROUNDDOWN(IF($U605=1,L605,0)+IF($U605=2,R605*R_/$T605,0)+IF($U605=3,L605-(L605-R605)*($S605-R_)/($S605-$T605),0),)</f>
        <v>659</v>
      </c>
      <c r="AA605" s="13">
        <f t="shared" ca="1" si="78"/>
        <v>0</v>
      </c>
      <c r="AB605" s="45">
        <f t="shared" ca="1" si="79"/>
        <v>2694</v>
      </c>
    </row>
  </sheetData>
  <mergeCells count="1">
    <mergeCell ref="BA15:BB15"/>
  </mergeCells>
  <pageMargins left="0.7" right="0.7" top="0.75" bottom="0.75" header="0.3" footer="0.3"/>
  <pageSetup paperSize="9" orientation="portrait" r:id="rId1"/>
  <ignoredErrors>
    <ignoredError sqref="J142:J253 K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Лист1</vt:lpstr>
      <vt:lpstr>Лист2</vt:lpstr>
      <vt:lpstr>assist</vt:lpstr>
      <vt:lpstr>C_child</vt:lpstr>
      <vt:lpstr>Fert</vt:lpstr>
      <vt:lpstr>N</vt:lpstr>
      <vt:lpstr>n_aide</vt:lpstr>
      <vt:lpstr>R_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ElvenPrincess</dc:creator>
  <cp:lastModifiedBy>ElvenPrincess</cp:lastModifiedBy>
  <dcterms:created xsi:type="dcterms:W3CDTF">2018-09-19T03:19:28Z</dcterms:created>
  <dcterms:modified xsi:type="dcterms:W3CDTF">2019-02-01T19:29:35Z</dcterms:modified>
</cp:coreProperties>
</file>